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76" windowWidth="13605" windowHeight="1225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'Август'!$A$1:$I$9</definedName>
    <definedName name="_xlnm.Print_Area" localSheetId="4">'Май'!$A$1:$H$55</definedName>
    <definedName name="_xlnm.Print_Area" localSheetId="8">'Сентябрь'!$A$1:$H$19</definedName>
    <definedName name="_xlnm.Print_Area" localSheetId="1">'Февраль'!$A$1:$I$19</definedName>
    <definedName name="_xlnm.Print_Area" localSheetId="0">'Январь'!$A$1:$H$45</definedName>
  </definedNames>
  <calcPr fullCalcOnLoad="1"/>
</workbook>
</file>

<file path=xl/comments7.xml><?xml version="1.0" encoding="utf-8"?>
<comments xmlns="http://schemas.openxmlformats.org/spreadsheetml/2006/main">
  <authors>
    <author>RePack by Diakov</author>
  </authors>
  <commentList>
    <comment ref="A20" authorId="0">
      <text>
        <r>
          <rPr>
            <b/>
            <sz val="9"/>
            <rFont val="Tahoma"/>
            <family val="2"/>
          </rPr>
          <t>RePack by Diakov: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RePack by Diakov: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<sst xmlns="http://schemas.openxmlformats.org/spreadsheetml/2006/main" count="970" uniqueCount="552">
  <si>
    <t>Характер и последствия аварий</t>
  </si>
  <si>
    <t>Ремонтные  работы выполнены</t>
  </si>
  <si>
    <t>Дата, время, продолжи-тельность аварии, час</t>
  </si>
  <si>
    <t>МО</t>
  </si>
  <si>
    <t>э/э</t>
  </si>
  <si>
    <t>Ангарский район</t>
  </si>
  <si>
    <t>г.Свирск</t>
  </si>
  <si>
    <t>Иркутский район</t>
  </si>
  <si>
    <t>ОПЕРАТИВНАЯ ИНФОРМАЦИЯ</t>
  </si>
  <si>
    <t>№ п/п</t>
  </si>
  <si>
    <t>Вид аварии</t>
  </si>
  <si>
    <t>Матери-альный ущерб, тыс.руб</t>
  </si>
  <si>
    <t>Аварии на объектах ЖКХ, ликвидированные в течение 36 час и более</t>
  </si>
  <si>
    <t xml:space="preserve">Аварии на объектах ЖКХ, ликвидированные в течение менее 36 час </t>
  </si>
  <si>
    <t>э/с</t>
  </si>
  <si>
    <t>Недоотпуск, тыс. кВт*ч</t>
  </si>
  <si>
    <t>Мамско-Чуйский район</t>
  </si>
  <si>
    <t>ОГУЭП «ОКЭ»</t>
  </si>
  <si>
    <t>филиал ОГУЭП «ОКЭ» «Мамско-Чуйские электрические сети»</t>
  </si>
  <si>
    <t>Усть-Удинский район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</si>
  <si>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январе 2016г.</t>
  </si>
  <si>
    <t xml:space="preserve">с 20-20 час          16 января                 до  20-00  час       18  января  </t>
  </si>
  <si>
    <r>
      <t xml:space="preserve">В </t>
    </r>
    <r>
      <rPr>
        <b/>
        <sz val="21"/>
        <rFont val="Times New Roman"/>
        <family val="1"/>
      </rPr>
      <t>п.Мегет</t>
    </r>
    <r>
      <rPr>
        <sz val="21"/>
        <rFont val="Times New Roman"/>
        <family val="1"/>
      </rPr>
      <t xml:space="preserve">, из-за аварийного отключения ячейки №3  ПС «Радиостанция-1», без электроснабжения были  до 21-35 час 5 жилых домов (4 двухэтажных, 1 пятиэтажный), подключение выполнены «БЭС», до 22-50 час   район «Экспедиция» в п.Мегет, частный жилой сектор, 400 домов и до 00-40 час 17 января  п.Шароны, Стеклянка, остаются без электроснабжения (повреждение эл.кабеля) 4 садоводства «Чезениия», «Птицевод», «Березка», «Ветеран». С 11-00 час 17 января, из-за повреждения 2-х кабелей 6кВ на ЗРУ-3 ПС «Радиостанция-1»   было повторное отключение электроснабжение в п.Мегет, под отключение попали  400 домов частного сектора, (1010 человек), в т.ч. 40 частных домов в д.Шароны (146 жителей), объекты социальной значимости под отключение не попадают. В 3-40 час 18 января 1 кабель восстановлен, все жилые дома в п.Мегет и д.Шароны подключены,  в 20-00 час 18 января восстановлено электроснабжение 4 садоводств. 
</t>
    </r>
  </si>
  <si>
    <t xml:space="preserve">ОГУЭП «ОКЭ» «Ангарские электрические сети»          </t>
  </si>
  <si>
    <t xml:space="preserve">с 15-47 час       24 января                      до  16-25 час      28   января  </t>
  </si>
  <si>
    <r>
      <t xml:space="preserve">Из-за отключения фидера «Слюдянка» (нарушение контроля изоляции), без централизованного электроснабжения  до 19-20 час 24 января был  </t>
    </r>
    <r>
      <rPr>
        <b/>
        <sz val="21"/>
        <rFont val="Times New Roman"/>
        <family val="1"/>
      </rPr>
      <t>п. Луговский,</t>
    </r>
    <r>
      <rPr>
        <sz val="21"/>
        <rFont val="Times New Roman"/>
        <family val="1"/>
      </rPr>
      <t xml:space="preserve">  до 16-25 час 28 января оставались </t>
    </r>
    <r>
      <rPr>
        <b/>
        <sz val="21"/>
        <rFont val="Times New Roman"/>
        <family val="1"/>
      </rPr>
      <t>пп.Согдиондон, Горно-Чуйский. В</t>
    </r>
    <r>
      <rPr>
        <sz val="21"/>
        <rFont val="Times New Roman"/>
        <family val="1"/>
      </rPr>
      <t xml:space="preserve"> поселках работали ДЭС.</t>
    </r>
  </si>
  <si>
    <t>«Мамско-Чуйские электрические сети» ОГУЭП «ОКЭ»</t>
  </si>
  <si>
    <t xml:space="preserve">с 09-30 час                                 до  15-15 час        3 января  </t>
  </si>
  <si>
    <r>
      <t xml:space="preserve">В </t>
    </r>
    <r>
      <rPr>
        <b/>
        <sz val="21"/>
        <rFont val="Times New Roman"/>
        <family val="1"/>
      </rPr>
      <t xml:space="preserve">п.Усть-Уда </t>
    </r>
    <r>
      <rPr>
        <sz val="21"/>
        <rFont val="Times New Roman"/>
        <family val="1"/>
      </rPr>
      <t xml:space="preserve">на ТП  № 16 10/0,4 кВ отгорела выходная шпилька 0,4 кВ. Без электроснабжения    были угольная котельная, отапливающая вспомогательную школу на 58 детей  (школа круглосуточная) и  58 жилых домов частного сектора ( проживает 175 человек, в домах имеются печи).  Отключение прошло без последствий. В период отключения температура наружного воздуха была  -20º                                                                                                                                          </t>
    </r>
  </si>
  <si>
    <t>филиал  ОГУЭП «ОКЭ» «Саянские электрические сети».</t>
  </si>
  <si>
    <t xml:space="preserve">с 19-05 час    3 января                            до  01-10 час        4 января  </t>
  </si>
  <si>
    <r>
      <t xml:space="preserve"> В </t>
    </r>
    <r>
      <rPr>
        <b/>
        <sz val="21"/>
        <rFont val="Times New Roman"/>
        <family val="1"/>
      </rPr>
      <t>г.Свирске</t>
    </r>
    <r>
      <rPr>
        <sz val="21"/>
        <rFont val="Times New Roman"/>
        <family val="1"/>
      </rPr>
      <t xml:space="preserve">, из-за аварийного отключения фидера №1  «Березовый» на ТП  110/35/10 «Половина», принадлежащей РЖД, без электроснабжения был </t>
    </r>
    <r>
      <rPr>
        <b/>
        <sz val="21"/>
        <rFont val="Times New Roman"/>
        <family val="1"/>
      </rPr>
      <t>п.Березовый (</t>
    </r>
    <r>
      <rPr>
        <sz val="21"/>
        <rFont val="Times New Roman"/>
        <family val="1"/>
      </rPr>
      <t xml:space="preserve">проживает  485 человек, из них 110 детей). В 19-45 час 3 января котельная, отапливающая 12 жилых, 8-ми квартирных домов, школу на 50 учащихся, детсад на 18 детей запущена от резервной ДЭС-60кВ.  До 00-05 час 4 января проводились работы по  обследованию 8км  участка ВЛ-35кВ от п. Михайловка до п.Березовый, повреждений не обнаружено, ВЛ-35 кВ от ТП «Половина» до ТП «Березовый» подключена. До 00-50 час 4 января  проводили обследование ВЛ-10 кВ внутри поселка, повреждений не обнаружено, приступили к подключению потребителей.  К 01-10 час  4 января все потребители запитаны, отключение  прошло без последствий. </t>
    </r>
  </si>
  <si>
    <t xml:space="preserve"> филиал ОГУЭП «ОКЭ» «Черемховские электрические сети» Михайловский участок.</t>
  </si>
  <si>
    <t xml:space="preserve">с 20-20 час          6 января                    до 23-00  час        7 января  </t>
  </si>
  <si>
    <r>
      <t xml:space="preserve">В </t>
    </r>
    <r>
      <rPr>
        <b/>
        <sz val="21"/>
        <rFont val="Times New Roman"/>
        <family val="1"/>
      </rPr>
      <t>п.Мегет</t>
    </r>
    <r>
      <rPr>
        <sz val="21"/>
        <rFont val="Times New Roman"/>
        <family val="1"/>
      </rPr>
      <t>, из-за выхода из строя кабеля 6кВ, без электроснабжения были   часть многоквартирных жилых домов и частный сектор поселка. С 10-30 до 17-30 час  7 января  в п. Мегет проводились периодические отключения электроэнергии для  определение  лабораторией места аварии.  Выявлено 2 повреждения, одно повреждение ликвидировано в 17-30 час, второе в  19-15 час 7 января, электроснабжение поселка восстановлено. Электроснабжение 4 садоводств ( Ветеран, Птицевод, Лазурит, Березка) восстановлено в 23-00 час 7 января.</t>
    </r>
  </si>
  <si>
    <t xml:space="preserve">филиал ОГУЭП «ОКЭ» «АЭС».   </t>
  </si>
  <si>
    <t xml:space="preserve">с 05-30 час                               до  17-43  час        8 января  </t>
  </si>
  <si>
    <r>
      <rPr>
        <sz val="21"/>
        <color indexed="10"/>
        <rFont val="Times New Roman"/>
        <family val="1"/>
      </rPr>
      <t xml:space="preserve"> </t>
    </r>
    <r>
      <rPr>
        <sz val="21"/>
        <rFont val="Times New Roman"/>
        <family val="1"/>
      </rPr>
      <t>Ангарский район</t>
    </r>
  </si>
  <si>
    <r>
      <t xml:space="preserve">Из-за выхода из строя головного кабеля ВЛ-6кВ от ТП «Малышовка» (Ангарского района)  без электроснабжения были  в Усольском районе </t>
    </r>
    <r>
      <rPr>
        <b/>
        <sz val="21"/>
        <rFont val="Times New Roman"/>
        <family val="1"/>
      </rPr>
      <t>д.Старая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Ясачная</t>
    </r>
    <r>
      <rPr>
        <sz val="21"/>
        <rFont val="Times New Roman"/>
        <family val="1"/>
      </rPr>
      <t xml:space="preserve">, 51 частный жилой дом, с печным отоплением,159 жителей, в Ангарском районе в </t>
    </r>
    <r>
      <rPr>
        <b/>
        <sz val="21"/>
        <rFont val="Times New Roman"/>
        <family val="1"/>
      </rPr>
      <t xml:space="preserve">с.Одинске </t>
    </r>
    <r>
      <rPr>
        <sz val="21"/>
        <rFont val="Times New Roman"/>
        <family val="1"/>
      </rPr>
      <t xml:space="preserve">по ул.8 марта, 50 частных жилых домов, с печным отоплением, 120 жителей и садоводство «Березовая роща». </t>
    </r>
  </si>
  <si>
    <t xml:space="preserve"> филиал ОГУЭП «ОКЭ» «АЭС»</t>
  </si>
  <si>
    <t xml:space="preserve">с 22-37 час           11 января                  до  18-48  час        12 января  </t>
  </si>
  <si>
    <r>
      <t xml:space="preserve">Из-за аварийного отключения фидера «Слюдянка»  без  централизованного электроснабжения были до18-00 час 12 января </t>
    </r>
    <r>
      <rPr>
        <b/>
        <sz val="21"/>
        <rFont val="Times New Roman"/>
        <family val="1"/>
      </rPr>
      <t xml:space="preserve">п.Согдиондон,  </t>
    </r>
    <r>
      <rPr>
        <sz val="21"/>
        <rFont val="Times New Roman"/>
        <family val="1"/>
      </rPr>
      <t>до 18-48 час</t>
    </r>
    <r>
      <rPr>
        <b/>
        <sz val="21"/>
        <rFont val="Times New Roman"/>
        <family val="1"/>
      </rPr>
      <t xml:space="preserve"> п.Горно-Чуйский</t>
    </r>
    <r>
      <rPr>
        <sz val="21"/>
        <rFont val="Times New Roman"/>
        <family val="1"/>
      </rPr>
      <t xml:space="preserve">. В поселках работали дизельные эл.станции. </t>
    </r>
  </si>
  <si>
    <t xml:space="preserve">филиал ОГУЭП «ОКЭ» «Мамско-Чуйские электрические сети» </t>
  </si>
  <si>
    <t xml:space="preserve">с 16-30 час           14 января                  до  00-50  час        15 января  </t>
  </si>
  <si>
    <r>
      <t xml:space="preserve">В </t>
    </r>
    <r>
      <rPr>
        <b/>
        <sz val="21"/>
        <rFont val="Times New Roman"/>
        <family val="1"/>
      </rPr>
      <t>п.Маркова</t>
    </r>
    <r>
      <rPr>
        <sz val="21"/>
        <rFont val="Times New Roman"/>
        <family val="1"/>
      </rPr>
      <t xml:space="preserve">, из-за аварийного отключения эл. сетей ВЛ-10кВ, без электроснабжения были шесть 5-этажных жилых домов. </t>
    </r>
  </si>
  <si>
    <t xml:space="preserve">с 02-38 час                             до  13-20  час        15 января  </t>
  </si>
  <si>
    <r>
      <t xml:space="preserve">Из-за аварийного отключения ВЛ-35кВ «Мусковит-Слюдянка», без централизованного электроснабжения были </t>
    </r>
    <r>
      <rPr>
        <b/>
        <sz val="21"/>
        <rFont val="Times New Roman"/>
        <family val="1"/>
      </rPr>
      <t>п.п Луговский, Слюдянка,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Согдиондон, Горно-Чуйский</t>
    </r>
    <r>
      <rPr>
        <sz val="21"/>
        <rFont val="Times New Roman"/>
        <family val="1"/>
      </rPr>
      <t xml:space="preserve">.   В 08-48 час  15 января электроснабжение восстановлено в п. Луговский, в 13-00 час в пп.Слюдянка и Согдиондон, в 13-20 час 15 января в п.Горно-Чуйский. В поселках работали  ДЭС. </t>
    </r>
  </si>
  <si>
    <t xml:space="preserve">с 15-23 час           15 января                  до  13-15  час      16   января  </t>
  </si>
  <si>
    <r>
      <t>Из-за  аварийного отключения ВЛ-35кВ «Мусковит-Слюдянка» без централизованного электроснабжения были п</t>
    </r>
    <r>
      <rPr>
        <b/>
        <sz val="21"/>
        <rFont val="Times New Roman"/>
        <family val="1"/>
      </rPr>
      <t>оселки Луговский, Слюдянка, Согдиондон, Горно-Чуйский.</t>
    </r>
    <r>
      <rPr>
        <sz val="21"/>
        <rFont val="Times New Roman"/>
        <family val="1"/>
      </rPr>
      <t xml:space="preserve">   В 16-23 час  15 января электроснабжение восстановлено в п. Луговский, в 12-45 час 16 января в пп.Слюдянка и Согдиондон, в 13-15 час в п.Горно-Чуйский.  В поселках работали ДЭС. </t>
    </r>
  </si>
  <si>
    <t xml:space="preserve">с 11-05 час                             до  17-00  час       18  января  </t>
  </si>
  <si>
    <r>
      <t xml:space="preserve">Из-за отключения фидера «Слюдянка» (нарушение контроля изоляции) без централизованного электроснабжения были </t>
    </r>
    <r>
      <rPr>
        <b/>
        <sz val="21"/>
        <rFont val="Times New Roman"/>
        <family val="1"/>
      </rPr>
      <t>поселки Луговский, Согдиондон, Горно-Чуйский.</t>
    </r>
    <r>
      <rPr>
        <sz val="21"/>
        <rFont val="Times New Roman"/>
        <family val="1"/>
      </rPr>
      <t xml:space="preserve"> В поселках работали ДЭС. </t>
    </r>
  </si>
  <si>
    <t xml:space="preserve">с 00-00 час                             до  10-15  час       20  января  </t>
  </si>
  <si>
    <t>Жигаловский район</t>
  </si>
  <si>
    <r>
      <t xml:space="preserve"> В </t>
    </r>
    <r>
      <rPr>
        <b/>
        <sz val="21"/>
        <rFont val="Times New Roman"/>
        <family val="1"/>
      </rPr>
      <t>п.Жигалово</t>
    </r>
    <r>
      <rPr>
        <sz val="21"/>
        <rFont val="Times New Roman"/>
        <family val="1"/>
      </rPr>
      <t xml:space="preserve">, из-за аварийного повреждения на ВЛ-10кВ (упало дерево), без электроснабжения были до 02-30 час 2 микрорайона «Зыряновка» и «Дорожный» (437 частных жилых дома, имеются печи, 1302 жителя),  котельная «Геолог», поключена была к резервному источнику электроснабжения  ЯМЗ-200кВ  и 2 детских сада «Якорек», «Колокольчик». До 10-15 час оставались без электроснабжения две улицы Молодежная и Речников микрорайона «Зыряновка» (62 частных жилых дома, имеются печи, 158 жителей). Температура наружного воздуха была -45ºС. </t>
    </r>
  </si>
  <si>
    <t>филиал  ОГУЭП «ОКЭ» Усть-Ордынские РЭС</t>
  </si>
  <si>
    <t xml:space="preserve">с 12-30 час                             до  15-30  час       22  января  </t>
  </si>
  <si>
    <r>
      <t>В</t>
    </r>
    <r>
      <rPr>
        <b/>
        <sz val="21"/>
        <rFont val="Times New Roman"/>
        <family val="1"/>
      </rPr>
      <t xml:space="preserve"> п.Горно-Чуйский</t>
    </r>
    <r>
      <rPr>
        <sz val="21"/>
        <rFont val="Times New Roman"/>
        <family val="1"/>
      </rPr>
      <t>, из-за обрыва ВЛ-10кВ,  без централизованного электроснабжения был весь поселок, на время ремонтных работ запускалась ДЭС.</t>
    </r>
  </si>
  <si>
    <t xml:space="preserve">с 00-00 час                             до  17-35  час       24  января  </t>
  </si>
  <si>
    <r>
      <t>В</t>
    </r>
    <r>
      <rPr>
        <b/>
        <sz val="21"/>
        <rFont val="Times New Roman"/>
        <family val="1"/>
      </rPr>
      <t xml:space="preserve"> г.Ангарске</t>
    </r>
    <r>
      <rPr>
        <sz val="21"/>
        <rFont val="Times New Roman"/>
        <family val="1"/>
      </rPr>
      <t>, из-за перегруза на эл.сетях ВЛ-10кВ, с 00-00 до 16-00 час 24 января без электроснабжения был микрорайон «Китой», 70 частных жилых домов, имеются печи, с 07-40 до 11-45 час  был микрорайон «Северный», 50 частных жилых дома, до 17-35 час оставались 4 садоводства.  Температура наружного воздуха была - 18ºС</t>
    </r>
  </si>
  <si>
    <t xml:space="preserve">филиал ОГУЭП «ОКЭ» «Ангарские эл.сети». </t>
  </si>
  <si>
    <t xml:space="preserve">с 22-00 час             24 января                до   01-10 час      25   января       с 01-30 час             25 января                до 22-00  час      25   января  </t>
  </si>
  <si>
    <r>
      <t xml:space="preserve">В </t>
    </r>
    <r>
      <rPr>
        <b/>
        <sz val="21"/>
        <rFont val="Times New Roman"/>
        <family val="1"/>
      </rPr>
      <t>п.Мегет</t>
    </r>
    <r>
      <rPr>
        <sz val="21"/>
        <rFont val="Times New Roman"/>
        <family val="1"/>
      </rPr>
      <t xml:space="preserve">, из-за отключения ячейки №7 на ЗРУ4, без электроснабжения  были 144 частных жилых дома по ул. Майская, Калинина и Садовая.  В 01-30 час до 22-00 час 25 января  повторно отключение,   из-за  перегруза, сгорели вставки на трансформаторе,  без электроснабжения  были 125  жилых домов  частного сектора  по ул.Весенняя и Долгожданная ( в домах имеются печи, проживает 500 человек). 
</t>
    </r>
  </si>
  <si>
    <t xml:space="preserve"> филиал ОГУЭП «ОКЭ» «Ангарские эл.сети».           ЗАО «БЭС».</t>
  </si>
  <si>
    <t xml:space="preserve">с 07-20 час        26 января                     до  18-05  час     27    января  </t>
  </si>
  <si>
    <t>Зиминский район</t>
  </si>
  <si>
    <r>
      <t>Из-за аварии на ВЛ-10кВ без электроэнергии был</t>
    </r>
    <r>
      <rPr>
        <b/>
        <sz val="21"/>
        <rFont val="Times New Roman"/>
        <family val="1"/>
      </rPr>
      <t xml:space="preserve"> п.Зулумай. </t>
    </r>
    <r>
      <rPr>
        <sz val="21"/>
        <rFont val="Times New Roman"/>
        <family val="1"/>
      </rPr>
      <t xml:space="preserve">В 18-50 час 26 января при включении ВЛ-10кВ без электроснабжения оказались </t>
    </r>
    <r>
      <rPr>
        <b/>
        <sz val="21"/>
        <rFont val="Times New Roman"/>
        <family val="1"/>
      </rPr>
      <t>пп.</t>
    </r>
    <r>
      <rPr>
        <sz val="21"/>
        <rFont val="Times New Roman"/>
        <family val="1"/>
      </rPr>
      <t xml:space="preserve"> </t>
    </r>
    <r>
      <rPr>
        <b/>
        <sz val="21"/>
        <rFont val="Times New Roman"/>
        <family val="1"/>
      </rPr>
      <t>Басалаевка,  Зулумай, Верхний Щельбей,  Верхнеокинский</t>
    </r>
    <r>
      <rPr>
        <sz val="21"/>
        <rFont val="Times New Roman"/>
        <family val="1"/>
      </rPr>
      <t xml:space="preserve">. В 22-20 час 26 января к электроснабжению подключен п.Басалаевка, в 18-05 час  27 января п.Верхнеокинский, в 19-25 час 27 января пп.Зулумай, Верхний Щельбей. 
</t>
    </r>
  </si>
  <si>
    <t xml:space="preserve">Зиминские  РЭС и «Саянские электрические сети»  филиала ОГУЭП «ОКЭ». </t>
  </si>
  <si>
    <t xml:space="preserve">с 09-20 час                        до  15-15  час   31     января                       с  18-55 час            31 января            до  14-10  час   1 февраля  </t>
  </si>
  <si>
    <r>
      <t xml:space="preserve">В </t>
    </r>
    <r>
      <rPr>
        <b/>
        <sz val="21"/>
        <rFont val="Times New Roman"/>
        <family val="1"/>
      </rPr>
      <t>п.Марково</t>
    </r>
    <r>
      <rPr>
        <sz val="21"/>
        <rFont val="Times New Roman"/>
        <family val="1"/>
      </rPr>
      <t xml:space="preserve">, из-за перегруза на РП «Марково»,   аварийно отключена  была  ячейка № 18, без электроснабжения был весь поселок (фактическая нагрузка превышает разрешенную). Без электроснабжения до  15-15 час 31 декабря  оставались 2 ТП (№№620,745) 100 домов частного сектора,  подключение проведено после спада нагрузки. В 18-55 час  31 января электроснабжение в п.Марково вновь  было аварийно отключено, в 22-10 час  31 января ячейку №18 подключили,  до 02-00 час 1 февраля проводилось поэтапное подключение потребителей. Без электроснабжения оставались до 14-10 час 1 февраля 2 ТП (№№419, 746), 30 домов частного сектора по ул.Иркутская, Нагорная.   </t>
    </r>
  </si>
  <si>
    <t xml:space="preserve">«Иркутские Электрические сети»  «ОГУЭП «ОКЭ».  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</si>
  <si>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феврале 2016г.</t>
  </si>
  <si>
    <t>с 18-00 час           11 февраля до 22-12 час               13 февраля</t>
  </si>
  <si>
    <t>в 18-00 час 11 февраля отключился фидер «Мусковит-Слюдянка», без ценрализованного электроснабжения были до 19-30 час 13 февраля поселки Слюдянка, Луговский, до 22-12 час Согдиондон, Горно-Чуйский. Ремонтные работы выполнены бригадой «Мамско-Чуйские электрические сети» ОГУЭП «ОКЭ», в поселках работали  ДЭС.</t>
  </si>
  <si>
    <t xml:space="preserve"> ОГУЭП «ОКЭ» «Мамско-Чуйские электрические сети»</t>
  </si>
  <si>
    <t>с 20-  час                    3 февраля до 17-20 час                       4 февраля</t>
  </si>
  <si>
    <t xml:space="preserve">Из-за аварийного отключения ВЛ-35кВ «Слюдянка-Согдиондон», без централизованного электроснабжения до 16-55 час  был п. Согдиондон, до 17-20 час 4 февраля  п.Горно-Чуйский. В период отключения в поселках работали ДЭС.
</t>
  </si>
  <si>
    <t>с 18 до 21-25 час                           6 февраля</t>
  </si>
  <si>
    <r>
      <t>В</t>
    </r>
    <r>
      <rPr>
        <b/>
        <sz val="21"/>
        <rFont val="Times New Roman"/>
        <family val="1"/>
      </rPr>
      <t xml:space="preserve"> п.Маркова</t>
    </r>
    <r>
      <rPr>
        <sz val="21"/>
        <rFont val="Times New Roman"/>
        <family val="1"/>
      </rPr>
      <t>, из-за повреждения  КЛ-10 кВ от  ТП «Школа», без электроснабжения  были 50 частных жилых домов с 1 по 5- ый Сосновый переулок.</t>
    </r>
  </si>
  <si>
    <t xml:space="preserve">  ОГУЭП «ОКЭ»   «ИЭС»  .</t>
  </si>
  <si>
    <t>с 14-00 до                     15-47 час                        7 февраля</t>
  </si>
  <si>
    <r>
      <t xml:space="preserve">В </t>
    </r>
    <r>
      <rPr>
        <b/>
        <sz val="21"/>
        <rFont val="Times New Roman"/>
        <family val="1"/>
      </rPr>
      <t>п. Маркова</t>
    </r>
    <r>
      <rPr>
        <sz val="21"/>
        <rFont val="Times New Roman"/>
        <family val="1"/>
      </rPr>
      <t xml:space="preserve">, из-за выхода из строя ячейки № 6 на РП «Маркова», повреждения на ТП «Сосновая 427», без электроснабжения были 20 жилых домов по ул. Сосновая, Родниковая, пер. Школьный. </t>
    </r>
  </si>
  <si>
    <t xml:space="preserve"> ОГУЭП «ОКЭ»  «ИЭС».</t>
  </si>
  <si>
    <t>с  14-12 час             9 февраля до 12-00 час                11 февраля</t>
  </si>
  <si>
    <t>Из-за отключения фидера «Слюдянка», без централизованного электроснабжения  до 17-25 час 9 февраля  был п. Луговский,  до 12-00 час 11 февраля – пп. Согдиондон и Горно-Чуйский.</t>
  </si>
  <si>
    <t xml:space="preserve">с 18-30 час             25 февраля  до 18-30  час 26 февраля </t>
  </si>
  <si>
    <t>Ангарский раон</t>
  </si>
  <si>
    <t xml:space="preserve">В п.Мегет, из-за отключения КЛ-6кВ на подстанции  «Мегет», без электроснабжения был район «Экспедиция», частный жилой сектор, в 20-20 час  25 февраля подключено около 50%, оставались  без электро-снабжнения 350 домов частного сектора, до 00-30 час 26 февраля  без электроснабжения оставались  пп.Шароны, Стеклянка.  В 18-30  час 26 февраля,  были подключены оставшиеся 350 жилых домов. </t>
  </si>
  <si>
    <t>ОГУЭП «ОКЭ» «Ангарские электрические сети».</t>
  </si>
  <si>
    <t xml:space="preserve">с 18-50 час             25 февраля  до 14-30  час 26 февраля </t>
  </si>
  <si>
    <t xml:space="preserve">В п. Мегет Ангарского района с 18-50 час 25 февраля, из-за отключения электрокабеля 6кВ на подстанции «Мегет», без электроснабжения были п. Мегет, п.Шароны, 5 садоводств. В 18-30 час 26 февраля поселок Мегет был подключен к электроснабжению по временной линии, в 14-30 час 27 февраля – по постоянной линии. Садоводства, п.Шароны и склады  ГОиЧС  подключены к электроснабжению в 16-20 час 27 февраля. 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</si>
  <si>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 март 2016г.</t>
  </si>
  <si>
    <t>1.</t>
  </si>
  <si>
    <t>С 14-45 час    1 марта до    17-00 час      14 марта</t>
  </si>
  <si>
    <t>в/с</t>
  </si>
  <si>
    <r>
      <t xml:space="preserve">В </t>
    </r>
    <r>
      <rPr>
        <b/>
        <sz val="21"/>
        <rFont val="Times New Roman"/>
        <family val="1"/>
      </rPr>
      <t>п. Усть-Уда</t>
    </r>
    <r>
      <rPr>
        <sz val="21"/>
        <rFont val="Times New Roman"/>
        <family val="1"/>
      </rPr>
      <t xml:space="preserve">  на водонапорной башне «Нефтебаза»  по ул. Нефтяников вышел из строя глубинный насос ЭЦВ-6-10-100 (истек расчетный срок службы). Без водоснабжения были15 жилых домов, проживает 31 человек. Подвоз воды был организован. Администрация Усть-Удинского МО ходатайствовала о выделении глубинного насоса ЭЦВ-6-10-100 из аварийно-технического запаса Иркутской области, документы  в министерстве подписаны 4 марта, получен из г.Тулуна 11 марта, установлен 14 марта</t>
    </r>
  </si>
  <si>
    <t>Администрация района</t>
  </si>
  <si>
    <t xml:space="preserve">С 14-30час    16 марта </t>
  </si>
  <si>
    <t>Заларинский район</t>
  </si>
  <si>
    <r>
      <t xml:space="preserve"> В </t>
    </r>
    <r>
      <rPr>
        <b/>
        <sz val="21"/>
        <rFont val="Times New Roman"/>
        <family val="1"/>
      </rPr>
      <t>р.п.Тыреть,</t>
    </r>
    <r>
      <rPr>
        <sz val="21"/>
        <rFont val="Times New Roman"/>
        <family val="1"/>
      </rPr>
      <t xml:space="preserve"> из-за выхода из строя глубинного насоса ЭЦВ 6-10-90, без холодного водоснабжения  132 частных жилых дома, 396 жителей, питьевую воду подвозят. Администрация МО «Тыретское» ходатайствует о выделении глубинного насоса из АТЗ Иркутской области.</t>
    </r>
  </si>
  <si>
    <t>с 9-45  час                    26 марта до
 22-55 час                       28 марта</t>
  </si>
  <si>
    <t xml:space="preserve">Из-за аварийного отключения ВЛ-35кВ «Слюдянка-Согдиондон», без централизованного электроснабжения до 22-35 час  был п. Согдиондон, до 22-55 час 28 марта  п.Горно-Чуйский. В период отключения в поселках работали ДЭС.
</t>
  </si>
  <si>
    <t>С 18-00 час    1 марта до   16-20 час        2 марта</t>
  </si>
  <si>
    <t>г.Иркутск</t>
  </si>
  <si>
    <t xml:space="preserve"> Из-за утечки на водоводе Д-100мм в колодце у дома №136 по ул. Лермонтова,  было отключено ХВС в 4-х жилых домах: по ул. Помяловского №№ 7, 9, 11 (5-этажные) и ул. Лермонтова №136 (9-этажный, 6 блок-секций, проживает 312 человек, в т.ч. 112 детей).  В 23-00 час 1 марта все дома, кроме блок-секций с 4 по 6 дома №136 по ул.Лермонтова, были  подключены к холодному водоснабжению, блок-секции 4, 5, 6 (85 человек, в т.ч. 25 детей) были подключены в 16-20 час 2 марта.
</t>
  </si>
  <si>
    <t>МУП «Водоканал»</t>
  </si>
  <si>
    <t>С 6-00 час до 11-00 час         4 марта</t>
  </si>
  <si>
    <t xml:space="preserve"> Из-за аварии на сети холодного водоснабжения Д-315мм (труба полиэтиленовая) возле дома № 16в в микрорайоне Юбилейный, без холодного водоснабжения были дома №№ 12, 13, 16, 16а, 16в, 17 (1/2 дома) мкр-на Юбилейный, ул. Багратиона № 4а, ТРЦ «Юбилейный».</t>
  </si>
  <si>
    <t>С 08-45 час до 13-00 час        3 марта</t>
  </si>
  <si>
    <t>г.Тулун</t>
  </si>
  <si>
    <t>Из-за аварии на сети холодного водоснабжения Ф-160мм, без ХВС  в м-р Павлова были 16 жилых домов ( 12-2-х этажных, 4-3-х этажных, проживает 477 человек), детский дом на 75 детей,  кожно-венерологический диспансер на 12 койко-мест. Подвоз воды был организован. Работы выполнены  Западным филиалом ОАО «Облжилкомхоз».</t>
  </si>
  <si>
    <t>Западный филиал ОАО «Облжилкомхоз»</t>
  </si>
  <si>
    <t>С 23-00 час    5 марта  до   15-10 час         6 марта</t>
  </si>
  <si>
    <t>г.Братск</t>
  </si>
  <si>
    <t xml:space="preserve"> Из-за утечки в ТК у дома №12 по ул.Кирова, без ХВС и ГВС были 32 жилых дома (5-этажные) по ул. Кирова, Подбельского, Мира, проживает 5000 человек.  Был организован подвоз питьевой воды для населения.</t>
  </si>
  <si>
    <t>МП «ДГИ»</t>
  </si>
  <si>
    <t>5.</t>
  </si>
  <si>
    <t xml:space="preserve">С 14-30 час до  22-40 час      10 марта  </t>
  </si>
  <si>
    <t xml:space="preserve">При проведении земляных работ бригадой МУП «Водоканал» был поврежден кабель 6кВ, без электроэнергии осталась блок-секция №5 жилого дома № 33 мкр-на Первомайский, в 16-00 час блок-секция была подключена к резервному генератору. Для обследования и ремонта КЛ до 21-30 час 10 марта были отключены от электроснабжения блок-секции №№ 4, 6, 7. Блок-секция №5 была подключена  по постоянной схеме в 22-40 час 10 марта.  </t>
  </si>
  <si>
    <t>МУП «Водоканал» и «ЮЭС» ОАО «ИЭСК»</t>
  </si>
  <si>
    <t>6.</t>
  </si>
  <si>
    <t>С 11-30 час  до 18-50 час       13 марта</t>
  </si>
  <si>
    <t>Усольский район</t>
  </si>
  <si>
    <r>
      <t xml:space="preserve"> В </t>
    </r>
    <r>
      <rPr>
        <b/>
        <sz val="21"/>
        <rFont val="Times New Roman"/>
        <family val="1"/>
      </rPr>
      <t>п.Мишелевка</t>
    </r>
    <r>
      <rPr>
        <sz val="21"/>
        <rFont val="Times New Roman"/>
        <family val="1"/>
      </rPr>
      <t>, из-за аварийного  сбоя на  ТП №3 по ул.Коммунаров, было  отключено электроснабжение в 40 частных жилых домах ( 118 человек ). Ремонтные работы  выполнены  ГУЭП «ОКЭ» Усольское подразделение Ангарские эл.сети</t>
    </r>
  </si>
  <si>
    <t xml:space="preserve"> ГУЭП «ОКЭ» Усольские эл.сети</t>
  </si>
  <si>
    <t>С 01-32 час до 13-30 час       15 марта</t>
  </si>
  <si>
    <t>Нижнеилимский район</t>
  </si>
  <si>
    <r>
      <t xml:space="preserve">В </t>
    </r>
    <r>
      <rPr>
        <b/>
        <sz val="21"/>
        <rFont val="Times New Roman"/>
        <family val="1"/>
      </rPr>
      <t>п. Янгель</t>
    </r>
    <r>
      <rPr>
        <sz val="21"/>
        <rFont val="Times New Roman"/>
        <family val="1"/>
      </rPr>
      <t xml:space="preserve"> была остановлена котельная (из-за схода снега с кровли котельной произошел обрыв силового и резервного эл.кабелей на вводе, был выведен из строя щит управления котельным оборудованием). Без теплоснабжения были 25 жилых домов, 1029 жителей, в т.ч. 183 ребенка, школа, детский сад, ФАП, ДК. Котельную запустили по временной схеме, в работе 1 котел и 1 сетевой насос. На 6-00 час 16 марта  параметры на котельной .Ремонтные работы ведет ООО «КУК ЖКХ». Температура наружного воздуха в период остановки была 0°С;
</t>
    </r>
  </si>
  <si>
    <t>ООО «КУК ЖКХ»</t>
  </si>
  <si>
    <t>С 23-10 час    14 марта до     10-40 час      15 марта</t>
  </si>
  <si>
    <t>Тайшетский район</t>
  </si>
  <si>
    <r>
      <t xml:space="preserve">В </t>
    </r>
    <r>
      <rPr>
        <b/>
        <sz val="21"/>
        <rFont val="Times New Roman"/>
        <family val="1"/>
      </rPr>
      <t>г.Тайшете</t>
    </r>
    <r>
      <rPr>
        <sz val="21"/>
        <rFont val="Times New Roman"/>
        <family val="1"/>
      </rPr>
      <t xml:space="preserve">, из-за порыва водовода по ул. Гагарина, без холодного водоснабжения  были 9 жилых домов  по ул.Гагарина  №6, 8, 10 ул.Проездная, №, 2 а,б,в ул.Локомотивная, № 2, 5, ул.Северовокзальная №2 (214 квартир, 506 жителей). </t>
    </r>
  </si>
  <si>
    <t>ООО «Водоканал»</t>
  </si>
  <si>
    <t>С 21-35 час до 09-25 час      16 марта</t>
  </si>
  <si>
    <r>
      <t xml:space="preserve"> Аварийно была отключена ВЛ-35кВ «Мусковит – Мама», без централизованного  электроснабжения были </t>
    </r>
    <r>
      <rPr>
        <b/>
        <sz val="21"/>
        <rFont val="Times New Roman"/>
        <family val="1"/>
      </rPr>
      <t>пп. Мама, Колотовка.</t>
    </r>
    <r>
      <rPr>
        <sz val="21"/>
        <rFont val="Times New Roman"/>
        <family val="1"/>
      </rPr>
      <t xml:space="preserve"> Работали ДЭС. </t>
    </r>
  </si>
  <si>
    <t>филиал ОГУЭП "ОКЭ" Мамско-Чуйские электрические сети"</t>
  </si>
  <si>
    <t>С 8-30 час  до 12-00 час      17 марта</t>
  </si>
  <si>
    <t>т/с</t>
  </si>
  <si>
    <t>Бодайбинс-кий район</t>
  </si>
  <si>
    <r>
      <t xml:space="preserve">  В </t>
    </r>
    <r>
      <rPr>
        <b/>
        <sz val="21"/>
        <rFont val="Times New Roman"/>
        <family val="1"/>
      </rPr>
      <t>п.Балахнинск</t>
    </r>
    <r>
      <rPr>
        <sz val="21"/>
        <rFont val="Times New Roman"/>
        <family val="1"/>
      </rPr>
      <t xml:space="preserve">, из-за утечки на тепловой сети  Ду-159мм  по ул.Дорожная,  была остановлена  котельная «Центральная»,  без теплоснабжения и  ГВС были   7 домов (2-х этажные, 8-ми квартирные), проживает 355 человек.
    </t>
    </r>
  </si>
  <si>
    <t xml:space="preserve"> МУП «ЖКХ п.Балахнинский»</t>
  </si>
  <si>
    <t>С 08-00 час до 16-00 час     17 марта и  с    17 -30 час         17 марта до   01-00 час       18 марта</t>
  </si>
  <si>
    <t>Усть-Илимский район</t>
  </si>
  <si>
    <r>
      <t xml:space="preserve"> В</t>
    </r>
    <r>
      <rPr>
        <b/>
        <sz val="21"/>
        <rFont val="Times New Roman"/>
        <family val="1"/>
      </rPr>
      <t xml:space="preserve"> п. Тубинский</t>
    </r>
    <r>
      <rPr>
        <sz val="21"/>
        <rFont val="Times New Roman"/>
        <family val="1"/>
      </rPr>
      <t xml:space="preserve">, из-за утечки на теплосети  Ду-100мм,  для устранения аварийной ситуации, была остановлена котельная. Без теплоснабжения были школа, амбулатория, детский сад,  дом культуры и  78 жилых  домов разной этажности (800 жителей). На 6-00 час 18 марта  параметры на котельной  Т-56/40°С, Тн-60/55°С.
</t>
    </r>
  </si>
  <si>
    <t xml:space="preserve"> ООО «СпецЭнерго Ресурс»</t>
  </si>
  <si>
    <t>С 08-35час до 21-05час 17 марта</t>
  </si>
  <si>
    <r>
      <t xml:space="preserve"> Из-за аварийного отключения  ВЛ-10кВ «Согдиондон - Горно-Чуйский»,  без централизованного электроснабжения был  </t>
    </r>
    <r>
      <rPr>
        <b/>
        <sz val="21"/>
        <rFont val="Times New Roman"/>
        <family val="1"/>
      </rPr>
      <t>п. Горно-Чуйский</t>
    </r>
    <r>
      <rPr>
        <sz val="21"/>
        <rFont val="Times New Roman"/>
        <family val="1"/>
      </rPr>
      <t xml:space="preserve">. </t>
    </r>
  </si>
  <si>
    <t>С 18-00 час    17 марта до    02-30 час       18 марта</t>
  </si>
  <si>
    <t xml:space="preserve"> Из-за утечки на водопроводе Ду-150мм  у дома №15 по ул. Станиславского,   было отключено ХВС в 6-ти  жилых домах: по ул. Станиславского №№13,15,17; по ул. Трудовая №133 и  по ул.  30 Дивизии №2,4  (4-х этажные, проживает 1380  человек). Подвоз питьевой воды для населения  был организован.
 </t>
  </si>
  <si>
    <t xml:space="preserve"> МУП «Водоканал г.Иркутск»</t>
  </si>
  <si>
    <t>С 10-00 час до 15-30 час    18 марта</t>
  </si>
  <si>
    <r>
      <t xml:space="preserve">В </t>
    </r>
    <r>
      <rPr>
        <b/>
        <sz val="21"/>
        <rFont val="Times New Roman"/>
        <family val="1"/>
      </rPr>
      <t>п.Тубинский</t>
    </r>
    <r>
      <rPr>
        <sz val="21"/>
        <rFont val="Times New Roman"/>
        <family val="1"/>
      </rPr>
      <t xml:space="preserve">,  из-за порыва теплосети в районе ул.Спортивная, без теплоснабжения были 19 одноэтажных жилых домов (87 жителей). </t>
    </r>
  </si>
  <si>
    <t>С 22-27 час   18 марта до  11-40 час      19 марта</t>
  </si>
  <si>
    <t>Киренский район</t>
  </si>
  <si>
    <r>
      <t xml:space="preserve"> Из-за обрыва провода ВЛ-10 кВ  большегрузным автомобилем, без электроэнергии  были деревни </t>
    </r>
    <r>
      <rPr>
        <b/>
        <sz val="21"/>
        <rFont val="Times New Roman"/>
        <family val="1"/>
      </rPr>
      <t>Никулина</t>
    </r>
    <r>
      <rPr>
        <sz val="21"/>
        <rFont val="Times New Roman"/>
        <family val="1"/>
      </rPr>
      <t xml:space="preserve"> (165 жителей) и</t>
    </r>
    <r>
      <rPr>
        <b/>
        <sz val="21"/>
        <rFont val="Times New Roman"/>
        <family val="1"/>
      </rPr>
      <t xml:space="preserve"> Банщиково</t>
    </r>
    <r>
      <rPr>
        <sz val="21"/>
        <rFont val="Times New Roman"/>
        <family val="1"/>
      </rPr>
      <t xml:space="preserve"> (107 жителей). В домах печное отопление. </t>
    </r>
  </si>
  <si>
    <t xml:space="preserve"> филиал ОАО «ИЭСК» «Северные электрические сети»</t>
  </si>
  <si>
    <t>С 11-15 час до 20-45 час 19 марта</t>
  </si>
  <si>
    <t>кот.</t>
  </si>
  <si>
    <r>
      <t xml:space="preserve">В </t>
    </r>
    <r>
      <rPr>
        <b/>
        <sz val="21"/>
        <rFont val="Times New Roman"/>
        <family val="1"/>
      </rPr>
      <t>п.Жигалово</t>
    </r>
    <r>
      <rPr>
        <sz val="21"/>
        <rFont val="Times New Roman"/>
        <family val="1"/>
      </rPr>
      <t>,  из-за  выхода из строя центробежного насос КМЛ-65, котельная «Тайга» была остановлена,  насос отремонтирован. Без теплоснабжения  были здания отдела полиции, прокуратуры, районного суда. Температура наружного воздуха в период остановки была +1ºС.</t>
    </r>
  </si>
  <si>
    <t>ООО «Жигаловские коммунальные системы»</t>
  </si>
  <si>
    <t xml:space="preserve">С 9-00 час до 14-00 час      20 марта  </t>
  </si>
  <si>
    <r>
      <t xml:space="preserve"> Из-за  повреждения изолятора на опоре  ВЛ-10кВ, без электроснабжения была</t>
    </r>
    <r>
      <rPr>
        <b/>
        <sz val="21"/>
        <rFont val="Times New Roman"/>
        <family val="1"/>
      </rPr>
      <t xml:space="preserve"> д.Грановщина</t>
    </r>
    <r>
      <rPr>
        <sz val="21"/>
        <rFont val="Times New Roman"/>
        <family val="1"/>
      </rPr>
      <t xml:space="preserve">. </t>
    </r>
  </si>
  <si>
    <t xml:space="preserve"> филиал  ОАО «ИЭСК» «ВЭС»</t>
  </si>
  <si>
    <t>С 19-40 час    20 марта до     01-55 час      21 марта</t>
  </si>
  <si>
    <t xml:space="preserve"> Из-за повреждения КЛ-6кВ,  без электроснабжения были 5 пятиэтажных жилых домов по ул.Баумана № 228,230,232,234,236. </t>
  </si>
  <si>
    <t>филиал ОАО «ИЭСК» «ЮЭС»</t>
  </si>
  <si>
    <t>с 20-00 час 26 марта до 18-00 час 27 марта</t>
  </si>
  <si>
    <t>Из возгорания на частной ТП-142 ООО "Мебельбыт" без напряжения были 21 аб. ОКЭ, прокуратура.  Потребителей запитали от ТП-155 (Установлено 3 опоры ВЛ, смонтировано 200 м ВЛИ-0,4 кВ)</t>
  </si>
  <si>
    <t>С 11-45 час  30 марта до 13-00 час      1 апреля</t>
  </si>
  <si>
    <r>
      <t xml:space="preserve">Из-за аварийного отключения ВЛ-35кВ «Слюдянка-Согдиондон», без централизованного электроснабжения были поселки </t>
    </r>
    <r>
      <rPr>
        <b/>
        <sz val="21"/>
        <rFont val="Times New Roman"/>
        <family val="1"/>
      </rPr>
      <t>Согдиондон и Горно-Чуйский</t>
    </r>
    <r>
      <rPr>
        <sz val="21"/>
        <rFont val="Times New Roman"/>
        <family val="1"/>
      </rPr>
      <t xml:space="preserve">.   В период отключения в поселках работают ДЭС.
</t>
    </r>
  </si>
  <si>
    <t>Аварии</t>
  </si>
  <si>
    <t>Сбои</t>
  </si>
  <si>
    <t>Всего</t>
  </si>
  <si>
    <r>
      <t xml:space="preserve">В  </t>
    </r>
    <r>
      <rPr>
        <b/>
        <sz val="22"/>
        <rFont val="Times New Roman"/>
        <family val="1"/>
      </rPr>
      <t>п. Балаганске</t>
    </r>
    <r>
      <rPr>
        <sz val="22"/>
        <rFont val="Times New Roman"/>
        <family val="1"/>
      </rPr>
      <t xml:space="preserve">  Балаганского района с 13-00 до 15-00  час 1 марта, из-за  повреждения на ТП-8, без электроснабжения были 146 частных жилых домов (361 человек, в т.ч. 120 детей). Ремонтные работы  выполнены бригадой Балаганского электросетевого участка филиала ОГУЭП «ОКЭ» «Саянские электрические сети».</t>
    </r>
  </si>
  <si>
    <r>
      <t xml:space="preserve"> В</t>
    </r>
    <r>
      <rPr>
        <b/>
        <sz val="22"/>
        <rFont val="Times New Roman"/>
        <family val="1"/>
      </rPr>
      <t xml:space="preserve"> г.Иркутске:                                                                                                                                                                                  </t>
    </r>
    <r>
      <rPr>
        <sz val="22"/>
        <rFont val="Times New Roman"/>
        <family val="1"/>
      </rPr>
      <t xml:space="preserve">  -  результате ДТП, произошедшего по ул.Надежденской у дома № 15, была повреждена опора      ВЛ-10кВ. Без электроснабжения с 19-07 до 19-30 час 2 марта были частично мкр-н Топкинский и предместье Радищево, до 20-55 час 2 марта - ул. Надежденская, п.Лесной. Ремонтные работы выполнены бригадой «ЮЭС» ОАО «ИЭСК».</t>
    </r>
  </si>
  <si>
    <t xml:space="preserve"> -с 10-30 час до 14-20 час 7 марта, из-за перемерзания временного водопровода Ф-63мм ( был смонтирован «поверху» на время устранения аварии), без холодного водоснабжения были 4 дома по ул. Лермонтова № 136. Работы  по ремонту и  переключению домов по постоянной схеме выполнены МУП «Водоканал г.Иркутска».</t>
  </si>
  <si>
    <r>
      <t>В</t>
    </r>
    <r>
      <rPr>
        <b/>
        <sz val="22"/>
        <rFont val="Times New Roman"/>
        <family val="1"/>
      </rPr>
      <t xml:space="preserve"> п. Игирма</t>
    </r>
    <r>
      <rPr>
        <sz val="22"/>
        <rFont val="Times New Roman"/>
        <family val="1"/>
      </rPr>
      <t xml:space="preserve"> Нижнеилимского района в 09-00 час 4 марта на котельной Игирменской ООШ вышел из строя сетевой насос К 80-65-160 (межвитковое КЗ электродвигателя), котельная работает на одном насосе, резерва нет. Администрация Игирменского МО ходатайствала о выделении насоса из АТЗ Иркутской области, 15 марта вопрос  о выделении насоса решен</t>
    </r>
  </si>
  <si>
    <t xml:space="preserve">  В Бодайбинском районе:</t>
  </si>
  <si>
    <r>
      <t xml:space="preserve"> - </t>
    </r>
    <r>
      <rPr>
        <b/>
        <sz val="22"/>
        <rFont val="Times New Roman"/>
        <family val="1"/>
      </rPr>
      <t>п. Перевоз</t>
    </r>
    <r>
      <rPr>
        <sz val="22"/>
        <rFont val="Times New Roman"/>
        <family val="1"/>
      </rPr>
      <t xml:space="preserve">  с 03-30 до 10-35 час 8 марта, из-за течи котла, котельная  школы работала на одном котле, проведены сварочные работы. Ремонтные работы выполнены МУП «ТВ п.Перевоз». Температура наружного воздуха была -15ºС.</t>
    </r>
  </si>
  <si>
    <r>
      <t xml:space="preserve">  -в </t>
    </r>
    <r>
      <rPr>
        <b/>
        <sz val="22"/>
        <rFont val="Times New Roman"/>
        <family val="1"/>
      </rPr>
      <t>г. Бодайбо</t>
    </r>
    <r>
      <rPr>
        <sz val="22"/>
        <rFont val="Times New Roman"/>
        <family val="1"/>
      </rPr>
      <t xml:space="preserve">  с 9-00 час до 17-20 час 15 марта проводилась плановая остановка котельной «ЦОК-1» в связи с заменой прокладки на задвижке на перекрестке ул.Р.Люксимбург и 30 Лет Победы. Котельная отапливает 94 жилых дома, 4 детских сада ( не работали), 2 школы ( учебный процесс не отменяли ). Ремонтные работы выполнены  МУП «ТВК».  В период остановки температура наружного воздуха составляла -8ºС.
</t>
    </r>
  </si>
  <si>
    <r>
      <t xml:space="preserve">В </t>
    </r>
    <r>
      <rPr>
        <b/>
        <sz val="22"/>
        <rFont val="Times New Roman"/>
        <family val="1"/>
      </rPr>
      <t>п. Новомальтинс</t>
    </r>
    <r>
      <rPr>
        <sz val="22"/>
        <rFont val="Times New Roman"/>
        <family val="1"/>
      </rPr>
      <t>к Усольского района в профилактории «Утес» 28 февраля на водозаборе вышел из  строя насос К-80-50-200 (из 2-х работающих), насос ремонту не подлежит, резерва нет. На территории профилактория находится один 32-квартирный жилой дом и объекты ЖКХ. В  целях недопущения срыва подачи питьевой воды администрация Новомальтинского МО ходатайствует о выделении из АТЗ Иркутской области насоса К-80-50-200. Донесение получено 9 марта от директора ООО «Утес» Антипенко С.А. На 11 марта насос выделен.</t>
    </r>
  </si>
  <si>
    <r>
      <t xml:space="preserve">В </t>
    </r>
    <r>
      <rPr>
        <b/>
        <sz val="22"/>
        <rFont val="Times New Roman"/>
        <family val="1"/>
      </rPr>
      <t>п. Мама:</t>
    </r>
    <r>
      <rPr>
        <sz val="22"/>
        <rFont val="Times New Roman"/>
        <family val="1"/>
      </rPr>
      <t xml:space="preserve">
- с 21-00 час 5 марта, из-за выхода из строя двигателя дымососа, в котельной №3 «Больница» были снижены параметры на выходе от котельной: на 6-00 час 6 марта температура теплоносителя была Т-35/30°С, Тн - 54/48°С, температура наружного воздуха -12°С. В 12-20 час 6 марта двигатель дымососа был отремонтирован и установлен. Ремонтные работы выполнены ООО «МПКК»;
- с 07-15 до 08-30 час 6 марта, из-за аварийного отключения электроэнергии (вышел из строя сетевой насос), была остановлена котельная №4 «Центральная». В работе резервный сетевой насос. 
</t>
    </r>
  </si>
  <si>
    <r>
      <t xml:space="preserve">В </t>
    </r>
    <r>
      <rPr>
        <b/>
        <sz val="22"/>
        <rFont val="Times New Roman"/>
        <family val="1"/>
      </rPr>
      <t>Мамско-Чуйском районе</t>
    </r>
    <r>
      <rPr>
        <sz val="22"/>
        <rFont val="Times New Roman"/>
        <family val="1"/>
      </rPr>
      <t xml:space="preserve"> в течении отопительного сезона  теплоснабжение, горячее  и холодное водоснабжение на отдельных участках трубопроводов и в домах  восстанавливали, в связи с отсутствием материалов, по временной схеме, устанавливая «хомуты». Трубопроводы находятся  в ветхом состоянии.  Для устранения и предупреждения аварийных ситуаций необходимы материалы:
  - в</t>
    </r>
    <r>
      <rPr>
        <b/>
        <sz val="22"/>
        <rFont val="Times New Roman"/>
        <family val="1"/>
      </rPr>
      <t xml:space="preserve"> п.Мама</t>
    </r>
    <r>
      <rPr>
        <sz val="22"/>
        <rFont val="Times New Roman"/>
        <family val="1"/>
      </rPr>
      <t xml:space="preserve">:
-замена вводов тепло и водоснабжения в дом № 65 по ул. Комсомольской, нужны  трубы Ф-20,  Ф-40мм в количестве 56м, запорная арматура, отводы;
- замена  труб тепло и водоснабжения на участке  от пер.Связи до ТК-4 , нужны  трубы Ф-25, Ф-50, 76 мм в количестве 610м, запорная арматура, отводы;
-замена вводов тепло и водоснабжения в дом № 16 по ул. Профсоюзная, нужны  трубы Ф-20, Ф-40мм в количестве 75м, запорная арматура, отводы;
- замена  труб тепло и водоснабжения по ул.Северная  на участке от ТК-1 до  ТК-6 , нужны  трубы    Ф-25, Ф-50, Ф-57,Ф-76, Ф-108, Ф-159 мм мм в количестве 1065м, запорная арматура, отводы;
</t>
    </r>
  </si>
  <si>
    <t xml:space="preserve">  -замена труб тепло и водоснабжения на участке  по ул.Северная от ТК-1 до дома № 6 , нужны  трубы Ф-25,Ф32, Ф-50, Ф-57,Ф-76 мм в количестве 225м, запорная арматура, отводы;
 - замена  труб тепло и водоснабжения по ул.Советская  на участке от здания бани до дома № 48, замены  вводов в дома №№ 37, 48, 50, 54, нужны  трубы Ф-20, Ф-32, Ф-40, Ф-57, Ф-108, мм в количестве 1275м, запорная арматура, отводы;
- замена участка труб тепло и водоснабжения  по пер. Почтовый, нужны  трубы Ф -25, Ф-40, 57 мм в количестве 255м, запорная арматура, отводы;
- на котельной  № 6 «Разведка»  4 декабря 2015г. вышел из строя дымосос ДН-11,2/1500, были  временно остановлены котлы №№ 4,5,6,7, дымосос  был временно отремонтирован, находится в аварийном состоянии,  нужен  новый дымосос ДН-11,2/1500 ( левый);
п. Луговский:
- замена  труб тепло и водоснабжения на участке от котельной № 13 «Центральная» до здания водозабора, нужны  трубы Ф-108 мм в количестве 330м, запорная арматура, отводы;
- замена труб тепло и водоснабжения на участке от котельной № 14 «Баня» до здания дизельной электростанции, нужны  трубы  Ф-76, Ф-108 мм в количестве 270м, запорная арматура, отводы;
п.Колотовка
- замена труб тепло и водоснабжения на участке  по ул. Школьная до ул. Комсомольская, нужны  трубы  Ф-25, Ф-40 мм в количестве 360м, запорная арматура, отводы;
- замена  труб тепло и водоснабжения на участке  от ул. Первомайская до ул. Комсомольская, нужны  трубы  Ф-76, Ф-159 мм в количестве 375м, запорная арматура, отводы;
п.Витимский:
- замена участка труб тепло и водоснабжения на участке  от котельной № 11 «Центральная» до водозабора, нужны  трубы  Ф-76мм мм в количестве 140м, запорная арматура, отводы;
Акты обследования получены в электронном виде 11 марта за подписью глав поселений, специалистов ГО и ЧС, представителей ООО «МПКХ».
</t>
  </si>
  <si>
    <r>
      <t xml:space="preserve"> - </t>
    </r>
    <r>
      <rPr>
        <b/>
        <sz val="21"/>
        <rFont val="Times New Roman"/>
        <family val="1"/>
      </rPr>
      <t>п. Мама</t>
    </r>
    <r>
      <rPr>
        <sz val="21"/>
        <rFont val="Times New Roman"/>
        <family val="1"/>
      </rPr>
      <t xml:space="preserve"> с 06-05 до 16-00 час 18 марта, из-за порыва теплосети от котельной №3 «Больница», произошел сбой в системе теплоснабжения (падение давления теплоносителя), без отопления и горячего водоснабжения были одноквартирный жилой дом, пожарная часть поселка и магазин. Ремонтной бригадой ООО «МПКК» были установлены хомуты. Для устранения аварийной ситуации ООО «МПКК» ходатайствует о выделении из АТЗ Иркутской области материалов: трубы Д-76мм – 240м, трубы Д-57мм – 120м, запорной арматуры для горячей воды Д-76мм – 2 шт, запорной арматуры для холодной воды Д-57мм – 1 шт, отводы для горячей воды Д-76мм – 4 шт., отводы для холодной воды Д-57мм - 2 шт.</t>
    </r>
  </si>
  <si>
    <r>
      <t xml:space="preserve">   В </t>
    </r>
    <r>
      <rPr>
        <b/>
        <sz val="22"/>
        <rFont val="Times New Roman"/>
        <family val="1"/>
      </rPr>
      <t xml:space="preserve">п.Усть-Ордынский </t>
    </r>
    <r>
      <rPr>
        <sz val="22"/>
        <rFont val="Times New Roman"/>
        <family val="1"/>
      </rPr>
      <t xml:space="preserve"> 11 марта, была обнаружена утечка  на  тепловой сети  по ул.Ватутина, временно установлен хомут, для устранения аварийной ситуации необходимо заменить 50 метров трубы в двухтрубном исполнении  Ду-159 мм. Администрация Усть-Ордынского МО  ходатайствует  о выделении 100 метров труб Ду-159 мм из АТЗ Иркутской области.</t>
    </r>
  </si>
  <si>
    <r>
      <t xml:space="preserve">В </t>
    </r>
    <r>
      <rPr>
        <b/>
        <sz val="22"/>
        <rFont val="Times New Roman"/>
        <family val="1"/>
      </rPr>
      <t>г.Вихоревке</t>
    </r>
    <r>
      <rPr>
        <sz val="22"/>
        <rFont val="Times New Roman"/>
        <family val="1"/>
      </rPr>
      <t xml:space="preserve">  Братского района на «Водогрейной котельной» с 12-00 час 19 марта до 01-00 час 20 марта, из-за  течи конвективной части котла, в работе был один котел из двух. Работы выполнены  ООО «Вихоревское управление». На 6-00 час 20 марта параметры на котельной  Т-48/40ºС, Тн-53/46ºС, температура наружного воздуха -5ºС.</t>
    </r>
  </si>
  <si>
    <r>
      <t xml:space="preserve">В </t>
    </r>
    <r>
      <rPr>
        <b/>
        <sz val="22"/>
        <rFont val="Times New Roman"/>
        <family val="1"/>
      </rPr>
      <t>с. Балаганка</t>
    </r>
    <r>
      <rPr>
        <sz val="22"/>
        <rFont val="Times New Roman"/>
        <family val="1"/>
      </rPr>
      <t xml:space="preserve"> Усть-Удинского района в 8-00 час 22 марта вышел из строя глубинный насос        ЭЦВ 6-10-110 (межвитковое замыкание в обмотке электродвигателя), насос восстановлению не подлежит. Водоснабжение населения с.Балаганка (134 жилых дома, 510 жителей), Балаганской ООШ, детского сада, ФАП переключено на резервную скважину, обеспечивающую водоснабжение по летнему водопроводу.      В целях предупреждения возникновения чрезвычайных ситуаций с водоснабжением с. Балаганка администрация Балаганского СП ходатайствует о выделении глубинного насоса ЭЦВ 6-10-110 из аварийно-технического запаса Иркутской области.  </t>
    </r>
  </si>
  <si>
    <r>
      <t xml:space="preserve">В </t>
    </r>
    <r>
      <rPr>
        <b/>
        <sz val="22"/>
        <rFont val="Times New Roman"/>
        <family val="1"/>
      </rPr>
      <t>п. Тыреть</t>
    </r>
    <r>
      <rPr>
        <sz val="22"/>
        <rFont val="Times New Roman"/>
        <family val="1"/>
      </rPr>
      <t xml:space="preserve"> Заларинского района, из-за аварии на ТП-32, без электроснабжения с 11-50 до 12-20 час 22 марта были два 5-этажных жилых дома и КНС, до 15-10 час 22 марта – гимназия микрорайона Солерудник. Ремонтные работы проведены бригадой Заларинского РЭС «ЦЭСЦ ОАО «ИЭСК».</t>
    </r>
  </si>
  <si>
    <t>Начальник отдела диспетчерского контроля ОГКУ АОДС ЖКХ Иркутской области                                                                                 Т.Н. Минаева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</si>
  <si>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апреле 2016 г.</t>
  </si>
  <si>
    <t>с 11-40 час           20 апреля                 до 20-00 час 22 апреля</t>
  </si>
  <si>
    <t>Черемховский район</t>
  </si>
  <si>
    <r>
      <t xml:space="preserve">Из-за неблагоприятных погодных условий (порывы штормового ветра до 25-27 м/с), без электроснабжения были </t>
    </r>
    <r>
      <rPr>
        <b/>
        <sz val="21"/>
        <rFont val="Times New Roman"/>
        <family val="1"/>
      </rPr>
      <t>с. Тальники, д. Сплавная, д. Тунгусы, д. Юлинск</t>
    </r>
    <r>
      <rPr>
        <sz val="21"/>
        <rFont val="Times New Roman"/>
        <family val="1"/>
      </rPr>
      <t xml:space="preserve"> (855 жителей, из них 134 ребенка) </t>
    </r>
  </si>
  <si>
    <t>«Черемховские электрические сети» ОГУЭП «ОКЭ»</t>
  </si>
  <si>
    <t>с 11-10 час            20 апреля             до 12-35 час 22 апреля</t>
  </si>
  <si>
    <r>
      <t xml:space="preserve"> Из-за неблагоприятных погодных условий (порывы штормового ветра до 25-27 м/с), без электроснабжения был</t>
    </r>
    <r>
      <rPr>
        <b/>
        <sz val="21"/>
        <rFont val="Times New Roman"/>
        <family val="1"/>
      </rPr>
      <t xml:space="preserve"> п. Раздолье </t>
    </r>
    <r>
      <rPr>
        <sz val="21"/>
        <rFont val="Times New Roman"/>
        <family val="1"/>
      </rPr>
      <t xml:space="preserve">(1323 жителя).  </t>
    </r>
  </si>
  <si>
    <t>«Ангарские электрические сети» ОГУЭП «ОКЭ</t>
  </si>
  <si>
    <t xml:space="preserve"> с 11-10 час       20 апреля         до 16-30 час 25 апреля</t>
  </si>
  <si>
    <r>
      <t xml:space="preserve">В </t>
    </r>
    <r>
      <rPr>
        <b/>
        <sz val="21"/>
        <rFont val="Times New Roman"/>
        <family val="1"/>
      </rPr>
      <t>п. Мишелевка</t>
    </r>
    <r>
      <rPr>
        <sz val="21"/>
        <rFont val="Times New Roman"/>
        <family val="1"/>
      </rPr>
      <t xml:space="preserve">, из-за штормового ветра, без электроснабжения оставались 15 частных жилых домов, проведены работы по устранению повреждений на опорах ВЛ-0,4кВ.  </t>
    </r>
  </si>
  <si>
    <t>«Ангарские электрические сети» ОГУЭП «ОКЭ»</t>
  </si>
  <si>
    <t>с 10-00 час                5 апреля                      до 16-00 час                6 апреля</t>
  </si>
  <si>
    <r>
      <t xml:space="preserve">Из-за аварийного отключения ВЛ-10кВ «Согдиондон-Горно-Чуйский», без централизованного электроснабжения  был </t>
    </r>
    <r>
      <rPr>
        <b/>
        <sz val="21"/>
        <rFont val="Times New Roman"/>
        <family val="1"/>
      </rPr>
      <t>п. Горно-Чуйский</t>
    </r>
    <r>
      <rPr>
        <sz val="21"/>
        <rFont val="Times New Roman"/>
        <family val="1"/>
      </rPr>
      <t xml:space="preserve"> (поселок расселен, жителей нет).</t>
    </r>
  </si>
  <si>
    <t>«Мамско-Чуйские электрические сети»                               ОГУЭП «ОКЭ»</t>
  </si>
  <si>
    <t>с 11-40 час     14 апреля           до 18-00 час 15 апреля</t>
  </si>
  <si>
    <r>
      <t xml:space="preserve">Из-за аварийного отключения ВЛ-35кВ «Слюдянка-Согдиондон», до 08-35 час 15 апреля – </t>
    </r>
    <r>
      <rPr>
        <b/>
        <sz val="21"/>
        <rFont val="Times New Roman"/>
        <family val="1"/>
      </rPr>
      <t>п. Согдиондон</t>
    </r>
    <r>
      <rPr>
        <sz val="21"/>
        <rFont val="Times New Roman"/>
        <family val="1"/>
      </rPr>
      <t>, до 18-00 час 15 апреля –</t>
    </r>
    <r>
      <rPr>
        <b/>
        <sz val="21"/>
        <rFont val="Times New Roman"/>
        <family val="1"/>
      </rPr>
      <t xml:space="preserve"> п. Горно-Чуйский</t>
    </r>
    <r>
      <rPr>
        <sz val="21"/>
        <rFont val="Times New Roman"/>
        <family val="1"/>
      </rPr>
      <t>. В период отключения в поселках работали ДЭС</t>
    </r>
  </si>
  <si>
    <t>с 15-05 час                          16 апреля                                  до 18-30 час 17 апреля</t>
  </si>
  <si>
    <t>Слюдянский район</t>
  </si>
  <si>
    <r>
      <t xml:space="preserve">В </t>
    </r>
    <r>
      <rPr>
        <b/>
        <sz val="21"/>
        <rFont val="Times New Roman"/>
        <family val="1"/>
      </rPr>
      <t>п. Тибельти</t>
    </r>
    <r>
      <rPr>
        <sz val="21"/>
        <rFont val="Times New Roman"/>
        <family val="1"/>
      </rPr>
      <t xml:space="preserve">, из-за обрыва провода ВЛ-10кВ (упали 3 опоры ЛЭП, ветхие сети), без электроснабжения были 69 частных жилых домов (240 жителей),  начальная школа (на 20 учеников), имеется печное отопление. </t>
    </r>
  </si>
  <si>
    <t>«Иркутские электрические сети» ОГУЭП «ОКЭ»</t>
  </si>
  <si>
    <t>с 15-35 час           22  апреля                          до 16-00 час 23 апреля</t>
  </si>
  <si>
    <r>
      <t xml:space="preserve">В </t>
    </r>
    <r>
      <rPr>
        <b/>
        <sz val="21"/>
        <rFont val="Times New Roman"/>
        <family val="1"/>
      </rPr>
      <t>п. Мишелевка</t>
    </r>
    <r>
      <rPr>
        <sz val="21"/>
        <rFont val="Times New Roman"/>
        <family val="1"/>
      </rPr>
      <t xml:space="preserve">, из-за повреждения опоры ВЛ по ул. Героев Бреста (сбита грузовой машиной), без электроснабжения были 167 частных  жилых домов, 473 жителя. </t>
    </r>
  </si>
  <si>
    <t xml:space="preserve">«Ангарские электрические  сети» ОГУЭП «ОКЭ» </t>
  </si>
  <si>
    <t>с 14-15 час     25 апреля              до 11-55 час        26 апреля</t>
  </si>
  <si>
    <r>
      <t>Из-за  аварийного отключения ВЛ-35кВ  «Мусковит-Слюдянка»,  без централизованного электроснабжения  был  до 18-15 час</t>
    </r>
    <r>
      <rPr>
        <b/>
        <sz val="21"/>
        <rFont val="Times New Roman"/>
        <family val="1"/>
      </rPr>
      <t xml:space="preserve"> п. Луговский</t>
    </r>
    <r>
      <rPr>
        <sz val="21"/>
        <rFont val="Times New Roman"/>
        <family val="1"/>
      </rPr>
      <t xml:space="preserve">,  до 11-55 час 26 апреля </t>
    </r>
    <r>
      <rPr>
        <b/>
        <sz val="21"/>
        <rFont val="Times New Roman"/>
        <family val="1"/>
      </rPr>
      <t>п.Согдиондон</t>
    </r>
    <r>
      <rPr>
        <sz val="21"/>
        <rFont val="Times New Roman"/>
        <family val="1"/>
      </rPr>
      <t xml:space="preserve">. В поселке работали  ДЭС. </t>
    </r>
  </si>
  <si>
    <t xml:space="preserve"> с  13-00 час 26 апреля       до 21-53                          27 апреля</t>
  </si>
  <si>
    <r>
      <t xml:space="preserve">В </t>
    </r>
    <r>
      <rPr>
        <b/>
        <sz val="21"/>
        <rFont val="Times New Roman"/>
        <family val="1"/>
      </rPr>
      <t>п. Мегет</t>
    </r>
    <r>
      <rPr>
        <sz val="21"/>
        <rFont val="Times New Roman"/>
        <family val="1"/>
      </rPr>
      <t xml:space="preserve">, из-за повреждения 2-х кабелей 6кВ на ЗРУ-3 ячейка №3 ПС «Радиостанция-1 (хищение кабеля), без электроснабжения 353 частных жилых домов, проживает 978 человек, в т.ч. 40 частных домов в </t>
    </r>
    <r>
      <rPr>
        <b/>
        <sz val="21"/>
        <rFont val="Times New Roman"/>
        <family val="1"/>
      </rPr>
      <t>д.Шароны</t>
    </r>
    <r>
      <rPr>
        <sz val="21"/>
        <rFont val="Times New Roman"/>
        <family val="1"/>
      </rPr>
      <t xml:space="preserve"> (146 жителей), СНТ «Чезениия», «Птицевод», «Березка», «Ветеран», объекты социальной значимости под отключение не попадают. В 15-20 час 27 апреля к электроснабжению был подключен п.Мегет, в 21-53 час 27 апреля – д. Шароны и садоводства</t>
    </r>
  </si>
  <si>
    <t>«Ангарские электрические  сети» ОГУЭП «ОКЭ»</t>
  </si>
  <si>
    <t>с 15-50 час        до 19-55 час 29 апреля</t>
  </si>
  <si>
    <r>
      <t xml:space="preserve">Из-за  отключения ВЛ-35кВ  «Мусковит-Слюдянка» (сработала защита), без централизованного электроснабжения  был  до 19-15 час </t>
    </r>
    <r>
      <rPr>
        <b/>
        <sz val="21"/>
        <rFont val="Times New Roman"/>
        <family val="1"/>
      </rPr>
      <t>п.Луговский</t>
    </r>
    <r>
      <rPr>
        <sz val="21"/>
        <rFont val="Times New Roman"/>
        <family val="1"/>
      </rPr>
      <t xml:space="preserve">,  до 19-55 час </t>
    </r>
    <r>
      <rPr>
        <b/>
        <sz val="21"/>
        <rFont val="Times New Roman"/>
        <family val="1"/>
      </rPr>
      <t xml:space="preserve"> п.Согдиондон</t>
    </r>
    <r>
      <rPr>
        <sz val="21"/>
        <rFont val="Times New Roman"/>
        <family val="1"/>
      </rPr>
      <t xml:space="preserve">. </t>
    </r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</si>
  <si>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мае 2016 г.</t>
  </si>
  <si>
    <t xml:space="preserve"> с 13-40 час      8 мая  до     18-00 час    10 мая</t>
  </si>
  <si>
    <r>
      <t xml:space="preserve">Из-за аварийного отключения ВЛ-35кВ «Мусковит-Слюдянка»  без централизованного электроснабжения  был </t>
    </r>
    <r>
      <rPr>
        <b/>
        <sz val="21"/>
        <rFont val="Times New Roman"/>
        <family val="1"/>
      </rPr>
      <t xml:space="preserve">п.Согдиондон. </t>
    </r>
    <r>
      <rPr>
        <sz val="21"/>
        <rFont val="Times New Roman"/>
        <family val="1"/>
      </rPr>
      <t xml:space="preserve"> В поселке работала ДЭС. </t>
    </r>
  </si>
  <si>
    <t xml:space="preserve"> «Мамско-Чуйские электрические сети» ОГУЭП «ОКЭ».</t>
  </si>
  <si>
    <t xml:space="preserve">с 13-55 час       14 мая                до 19-55 час    18   мая                        </t>
  </si>
  <si>
    <r>
      <t xml:space="preserve">Из-за аварийного отключения ВЛ-35кВ «Слюдянка- Согдиондон»  без  централизованного электроснабжения был </t>
    </r>
    <r>
      <rPr>
        <b/>
        <sz val="21"/>
        <rFont val="Times New Roman"/>
        <family val="1"/>
      </rPr>
      <t>п. Согдиондон.</t>
    </r>
  </si>
  <si>
    <t xml:space="preserve">с 09-20 час       22 мая                до 17-40 час    25   мая                        </t>
  </si>
  <si>
    <r>
      <t xml:space="preserve">Из-за аварийного отключения ВЛ-35кВ «Слюдянка-Согдиодон»  без электроснабжения был  </t>
    </r>
    <r>
      <rPr>
        <b/>
        <sz val="21"/>
        <rFont val="Times New Roman"/>
        <family val="1"/>
      </rPr>
      <t>п. Согдиодон</t>
    </r>
    <r>
      <rPr>
        <sz val="21"/>
        <rFont val="Times New Roman"/>
        <family val="1"/>
      </rPr>
      <t xml:space="preserve">. В поселке работает ДЭС. </t>
    </r>
  </si>
  <si>
    <t xml:space="preserve">с 17-20  час   30 мая     до               18-30    час           01 июня                       </t>
  </si>
  <si>
    <r>
      <t>Из-за аварийного отключения ВЛ-35кВ «Слюдянка-Луговский», без централизованного электроснабжения  до 18-25 час  30 мая был п.</t>
    </r>
    <r>
      <rPr>
        <b/>
        <sz val="21"/>
        <rFont val="Times New Roman"/>
        <family val="1"/>
      </rPr>
      <t>Луговский,</t>
    </r>
    <r>
      <rPr>
        <sz val="21"/>
        <rFont val="Times New Roman"/>
        <family val="1"/>
      </rPr>
      <t xml:space="preserve">  до 18-30 час 1 июня </t>
    </r>
    <r>
      <rPr>
        <b/>
        <sz val="21"/>
        <rFont val="Times New Roman"/>
        <family val="1"/>
      </rPr>
      <t xml:space="preserve"> п.Согдиондон. </t>
    </r>
    <r>
      <rPr>
        <sz val="21"/>
        <rFont val="Times New Roman"/>
        <family val="1"/>
      </rPr>
      <t>.  В период отключения в поселках работали ДЭС.</t>
    </r>
  </si>
  <si>
    <t xml:space="preserve">с 15-15 час                                   до 18-10 час      1 мая                        </t>
  </si>
  <si>
    <r>
      <t xml:space="preserve">Из-за аварийного отключения фидера «Кривошапкино» без электроснабжения была </t>
    </r>
    <r>
      <rPr>
        <b/>
        <sz val="21"/>
        <rFont val="Times New Roman"/>
        <family val="1"/>
      </rPr>
      <t>д. Кривошапкино</t>
    </r>
    <r>
      <rPr>
        <sz val="21"/>
        <rFont val="Times New Roman"/>
        <family val="1"/>
      </rPr>
      <t>, 386 жителей, котельная школы.  Температура наружного воздуха была +8°С.</t>
    </r>
  </si>
  <si>
    <t xml:space="preserve"> «Киренские электрические сети» ОГУЭП «ОКЭ». </t>
  </si>
  <si>
    <t xml:space="preserve">с 15-30 час         1 мая                          до 14-50 час      2 мая                        </t>
  </si>
  <si>
    <r>
      <t xml:space="preserve">Из-за аварийного отключения ВЛ-35кВ «Слюдянка-Согдиондон» без централизованного электроснабжения был </t>
    </r>
    <r>
      <rPr>
        <b/>
        <sz val="21"/>
        <rFont val="Times New Roman"/>
        <family val="1"/>
      </rPr>
      <t>п. Согдиондон.</t>
    </r>
    <r>
      <rPr>
        <sz val="21"/>
        <rFont val="Times New Roman"/>
        <family val="1"/>
      </rPr>
      <t xml:space="preserve"> 
</t>
    </r>
  </si>
  <si>
    <t xml:space="preserve">с 00-20 час                                  до 11-10 час      2 мая                        </t>
  </si>
  <si>
    <r>
      <t xml:space="preserve">Из-за аварийного отключения ВЛ-35кВ «Мусковит-Слюдянка» без централизованного электроснабжения были </t>
    </r>
    <r>
      <rPr>
        <b/>
        <sz val="21"/>
        <rFont val="Times New Roman"/>
        <family val="1"/>
      </rPr>
      <t>п. Луговский и п. Слюдянка.</t>
    </r>
    <r>
      <rPr>
        <sz val="21"/>
        <rFont val="Times New Roman"/>
        <family val="1"/>
      </rPr>
      <t xml:space="preserve"> В поселках работали ДЭС. </t>
    </r>
  </si>
  <si>
    <t xml:space="preserve">с 21-45 час                 3 мая                 до 16-55 час    4 мая                        </t>
  </si>
  <si>
    <r>
      <t>В</t>
    </r>
    <r>
      <rPr>
        <b/>
        <sz val="21"/>
        <rFont val="Times New Roman"/>
        <family val="1"/>
      </rPr>
      <t xml:space="preserve"> п.Тельма</t>
    </r>
    <r>
      <rPr>
        <sz val="21"/>
        <rFont val="Times New Roman"/>
        <family val="1"/>
      </rPr>
      <t xml:space="preserve">, из-за падения опоры ВЛ-10кВ, без электроснабжения  были 80 частных жилых домов, 240 жителей по ул.Школьная, Кирова, Мира, Свердлова, Лесхоз. </t>
    </r>
  </si>
  <si>
    <t xml:space="preserve">ОГУЭП «ОКЭ»  "Ангарские  электрические сети". </t>
  </si>
  <si>
    <t xml:space="preserve">с 13-40 час      8 мая  до     19-35  час     9 мая             </t>
  </si>
  <si>
    <r>
      <t xml:space="preserve">Из-за аварийного отключения ВЛ-35кВ «Мусковит-Слюдянка»  без централизованного электроснабжения  был </t>
    </r>
    <r>
      <rPr>
        <b/>
        <sz val="21"/>
        <rFont val="Times New Roman"/>
        <family val="1"/>
      </rPr>
      <t xml:space="preserve">п.Луговский. </t>
    </r>
    <r>
      <rPr>
        <sz val="21"/>
        <rFont val="Times New Roman"/>
        <family val="1"/>
      </rPr>
      <t xml:space="preserve"> В поселке работала ДЭС. </t>
    </r>
  </si>
  <si>
    <t xml:space="preserve">с 12-35 час                       до 22-15 час    8 мая                        </t>
  </si>
  <si>
    <r>
      <t xml:space="preserve">Из-за аварийного отключения ВЛ-35кВ «Мусковит-Мама»  без централизованного электроснабжения были  </t>
    </r>
    <r>
      <rPr>
        <b/>
        <sz val="21"/>
        <rFont val="Times New Roman"/>
        <family val="1"/>
      </rPr>
      <t>п. Колотовка и Мама</t>
    </r>
    <r>
      <rPr>
        <sz val="21"/>
        <rFont val="Times New Roman"/>
        <family val="1"/>
      </rPr>
      <t xml:space="preserve">. В поселках работали  ДЭС. </t>
    </r>
  </si>
  <si>
    <t xml:space="preserve">с 18-00 час                       до 22-10 час    13  мая                        </t>
  </si>
  <si>
    <r>
      <t xml:space="preserve">В </t>
    </r>
    <r>
      <rPr>
        <b/>
        <sz val="21"/>
        <rFont val="Times New Roman"/>
        <family val="1"/>
      </rPr>
      <t>г. Слюдянка</t>
    </r>
    <r>
      <rPr>
        <sz val="21"/>
        <rFont val="Times New Roman"/>
        <family val="1"/>
      </rPr>
      <t xml:space="preserve"> в микрорайоне Квартал, из-за выхода из строя трансформатора на ТП-17, без электроснабжения были 1 жилой дом по ул.Куприна и водозабор; без холодного водоснабжения были 65 жилых домов, 1866 жителей, две школы и детский сад. </t>
    </r>
  </si>
  <si>
    <t>Слюдянский РЭС  ОГУЭП «ОКЭ».</t>
  </si>
  <si>
    <t xml:space="preserve">с 20-15  час   16 мая    до  02-10  час                  17  мая                        </t>
  </si>
  <si>
    <r>
      <t>Из-за отключения  ВЛ-35кВ был без  централизованного электроснабжения</t>
    </r>
    <r>
      <rPr>
        <b/>
        <sz val="21"/>
        <rFont val="Times New Roman"/>
        <family val="1"/>
      </rPr>
      <t xml:space="preserve"> п.Луговский</t>
    </r>
    <r>
      <rPr>
        <sz val="21"/>
        <rFont val="Times New Roman"/>
        <family val="1"/>
      </rPr>
      <t xml:space="preserve">.  В поселке работала ДЭС.
</t>
    </r>
  </si>
  <si>
    <t xml:space="preserve">с 16-00  час       до               19-50  час                  17  мая                        </t>
  </si>
  <si>
    <r>
      <t xml:space="preserve">В </t>
    </r>
    <r>
      <rPr>
        <b/>
        <sz val="21"/>
        <rFont val="Times New Roman"/>
        <family val="1"/>
      </rPr>
      <t>г.Свирск,</t>
    </r>
    <r>
      <rPr>
        <sz val="21"/>
        <rFont val="Times New Roman"/>
        <family val="1"/>
      </rPr>
      <t xml:space="preserve">  из-за аварийного отключения на ТП (повреждение кабеля), без электроснабжения были 175-этажных, 15 2-этажных, 71 частных жилых домов.</t>
    </r>
  </si>
  <si>
    <t xml:space="preserve"> «Черемховские электрические сети» ОГУЭП «ОКЭ».</t>
  </si>
  <si>
    <t xml:space="preserve">с 16-00  час       до                20-45  час                  21  мая                        </t>
  </si>
  <si>
    <r>
      <t xml:space="preserve">Из-за аварийного отключения ВЛ-35кВ «Колотовка-Мама» (падение дерева на провода)  без электроснабжения были </t>
    </r>
    <r>
      <rPr>
        <b/>
        <sz val="21"/>
        <rFont val="Times New Roman"/>
        <family val="1"/>
      </rPr>
      <t>п. Колотовка и п. Мама.</t>
    </r>
    <r>
      <rPr>
        <sz val="21"/>
        <rFont val="Times New Roman"/>
        <family val="1"/>
      </rPr>
      <t xml:space="preserve"> В период отключения запускались дизель на водозаборе и ПАЭС-2500 п.Мама. </t>
    </r>
  </si>
  <si>
    <t xml:space="preserve">с 15-45  час    23 мая   до                20-40  час                  24  мая                        </t>
  </si>
  <si>
    <r>
      <t xml:space="preserve">Из-за отключения ВЛ-35кВ «Мусковит-Слюдянка» без электроснабжения был  </t>
    </r>
    <r>
      <rPr>
        <b/>
        <sz val="21"/>
        <rFont val="Times New Roman"/>
        <family val="1"/>
      </rPr>
      <t>п.Луговский.</t>
    </r>
    <r>
      <rPr>
        <sz val="21"/>
        <rFont val="Times New Roman"/>
        <family val="1"/>
      </rPr>
      <t xml:space="preserve">  В поселке работала ДЭС. </t>
    </r>
  </si>
  <si>
    <t xml:space="preserve">с 05-50  час       до                12-30   час                  27  мая                        </t>
  </si>
  <si>
    <r>
      <t xml:space="preserve">В </t>
    </r>
    <r>
      <rPr>
        <b/>
        <sz val="21"/>
        <rFont val="Times New Roman"/>
        <family val="1"/>
      </rPr>
      <t>п.Мальта</t>
    </r>
    <r>
      <rPr>
        <sz val="21"/>
        <rFont val="Times New Roman"/>
        <family val="1"/>
      </rPr>
      <t>, из-за отключения ВЛ-0,4кВ, без электроснабжения были 5 улиц (Школьная, Полевая, Победы, Геологическая и Кирова) 250 частых,  жилых домов, 471 житель.</t>
    </r>
  </si>
  <si>
    <t>ОГУЭП «ОКЭ» Ангарские эл. сети.</t>
  </si>
  <si>
    <t xml:space="preserve">с 15-30  час       до                23-20   час                  29  мая                        </t>
  </si>
  <si>
    <r>
      <t xml:space="preserve">В </t>
    </r>
    <r>
      <rPr>
        <b/>
        <sz val="21"/>
        <rFont val="Times New Roman"/>
        <family val="1"/>
      </rPr>
      <t>п. Мишелевка</t>
    </r>
    <r>
      <rPr>
        <sz val="21"/>
        <rFont val="Times New Roman"/>
        <family val="1"/>
      </rPr>
      <t xml:space="preserve">, из-за падения опоры ВЛ-10кВ, без электроснабжения была третья часть поселка, 1200 жителей. </t>
    </r>
  </si>
  <si>
    <t xml:space="preserve">с 10-00  час       до                14-00   час                 31  мая                        </t>
  </si>
  <si>
    <r>
      <t xml:space="preserve">В </t>
    </r>
    <r>
      <rPr>
        <b/>
        <sz val="21"/>
        <rFont val="Times New Roman"/>
        <family val="1"/>
      </rPr>
      <t>п.Новомальтинск</t>
    </r>
    <r>
      <rPr>
        <sz val="21"/>
        <rFont val="Times New Roman"/>
        <family val="1"/>
      </rPr>
      <t xml:space="preserve">, из-за повреждения опоры ВЛ-10кВ, без электроснабжения были  по  улицам Матросова, Велкова, Логовой, Кавказской  23 жилых дома, 148 жителей. </t>
    </r>
  </si>
  <si>
    <t xml:space="preserve"> ОГУЭП «ОКЭ» Ангарские эл. сети.</t>
  </si>
  <si>
    <t xml:space="preserve">          Проим Вас предоставить информацию в ОГКУ "АОДС ЖКХ Иркутской области" о сумме материального ущерба по аварийным инциндентам.  Информацию можно отправить по факсу 77-85-36 или эл.почтой на эл.адрес pds@jkh.irkutsk.ru. С уважением АОДС ЖКХ.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</si>
  <si>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июне 2016 г.</t>
  </si>
  <si>
    <t xml:space="preserve"> с 11-20 час      3 июня  до 24-00 час           30 июня     </t>
  </si>
  <si>
    <t xml:space="preserve">с 17-30 час         30 мая                          до 18-50 час      1 июня                        </t>
  </si>
  <si>
    <t xml:space="preserve">Из-за аварийного отключения ВЛ-35кВ «Слюдянка-Луговский», без централизованного электроснабжения был п. Луговский, п.Согдиондон. Ремонтные работы выполнены бригадой филиала ОГУЭП «ОКЭ» «Мамско-Чуйские электрические сети».
</t>
  </si>
  <si>
    <t xml:space="preserve">с 16-35 час                                  до 19-00 час    3 июня                       </t>
  </si>
  <si>
    <t xml:space="preserve">     Из-за аварийного отключения эл.линии ВЛ-10кВ «Бирюсинск-Березовка», без электроснабжения был п.Сельхоз-10.</t>
  </si>
  <si>
    <t xml:space="preserve">АРБ Тайшетских ГЭС филиала ГУЭП «Облкоммунэнерго». </t>
  </si>
  <si>
    <t>с 12-00            до 15-40 час    12 июня         и с 02-35 час        до 12-35 час         13 июня</t>
  </si>
  <si>
    <t xml:space="preserve">Из-за аварийного отключения ВЛ-10кВ, без электроснабжения была д.Бурдаковка,  435 жителей, повторное отключение электроснабжения. 
 </t>
  </si>
  <si>
    <t>с 17-30 час              12 июня         до 15-35 час              13 июня</t>
  </si>
  <si>
    <t xml:space="preserve"> Из-за аварийного отключения ВЛ-10кВ (гроза, дождь), без электроснабжения д.Добролет, Горячие Ключи и  садоводства (Таежник, Флора, Лесная Поляна,2, Поливаниха, Светлый Яр, Искра). Ремонтные работы ведет ОГУЭП «ОКЭ» «ИЭС».
</t>
  </si>
  <si>
    <t xml:space="preserve"> с 06-00 час          до 13-00 час 19 июня</t>
  </si>
  <si>
    <t>г. Свирск</t>
  </si>
  <si>
    <t xml:space="preserve"> Из-за повреждения кабеля на ТП-30 кВ, без электроэнергии были 17 пятиэтажных, 15 двух этажных домов и 71жилой дом частного сектора.</t>
  </si>
  <si>
    <t xml:space="preserve"> ГУЭП «Облкоммунэнэрго» Черемховские электро сети.</t>
  </si>
  <si>
    <t xml:space="preserve">с 9-30 час        до 21-50 час 23 июня </t>
  </si>
  <si>
    <t>Из-за  замены  вышедшего из строя трансформатора 35/6 кВ подстанции «Малышовка» Ангарских электрических сетей, была отключена ВЛ 6 кВ Одинск - Ст. Ясачная фидер «Пионерский», без электроэнергии оставались  д. Старая Ясачная, детский оздоровительный лагерь «Вымпел» и два садоводства «Нефтехимик» и «Поле старое Ясачное».</t>
  </si>
  <si>
    <t>ОГУЭП «ОКЭ»  Ангарские электрические сети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</si>
  <si>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июле 2016 г.</t>
  </si>
  <si>
    <t>с 19-00 час    5 июля до  20-30 час       7 июля</t>
  </si>
  <si>
    <t>Э/Э</t>
  </si>
  <si>
    <r>
      <t xml:space="preserve">   Из-за повреждения линий электропередач (в результате порывов ветра), без электроснабжения  частично  был</t>
    </r>
    <r>
      <rPr>
        <b/>
        <sz val="21"/>
        <rFont val="Times New Roman"/>
        <family val="1"/>
      </rPr>
      <t xml:space="preserve"> п.Раздолье.</t>
    </r>
  </si>
  <si>
    <t xml:space="preserve"> ОГУЭП «ОКЭ» и ЦЭС «ИЭСК»</t>
  </si>
  <si>
    <t>с 14-30 час    11 июля        до  19-30 час       16 июля</t>
  </si>
  <si>
    <r>
      <t xml:space="preserve">   В</t>
    </r>
    <r>
      <rPr>
        <b/>
        <sz val="21"/>
        <rFont val="Times New Roman"/>
        <family val="1"/>
      </rPr>
      <t xml:space="preserve"> н.п.Верхнеокинский </t>
    </r>
    <r>
      <rPr>
        <sz val="21"/>
        <rFont val="Times New Roman"/>
        <family val="1"/>
      </rPr>
      <t>из-за подъема воды в р. Ока,  были подмыты     4 опоры ВЛ - 10 кВ   «п.Осиновский-уч.Верхнеокинский» без  центрального электроснабжения  были 287 человек, из них 65 детей. 2 магазина и ФАП.</t>
    </r>
  </si>
  <si>
    <t xml:space="preserve"> ОГУЭП «ОКЭ» Саянские эл.сети. </t>
  </si>
  <si>
    <t>с 19-00 час 5 июля до 16-25 час 6 июля</t>
  </si>
  <si>
    <t>Ангарский округ</t>
  </si>
  <si>
    <r>
      <t xml:space="preserve">    Из-за порывов ветра, без централизованного электроснабжения были поселки </t>
    </r>
    <r>
      <rPr>
        <b/>
        <sz val="21"/>
        <rFont val="Times New Roman"/>
        <family val="1"/>
      </rPr>
      <t>Китой, Одинск, Северный и д. Соватеевка</t>
    </r>
    <r>
      <rPr>
        <sz val="21"/>
        <rFont val="Times New Roman"/>
        <family val="1"/>
      </rPr>
      <t xml:space="preserve">. </t>
    </r>
  </si>
  <si>
    <t>Филиал ОГУЭП "ОКЭ" Ангарские электрические сети</t>
  </si>
  <si>
    <t>с 20-00 час до 21-10 час 5 июля</t>
  </si>
  <si>
    <r>
      <t xml:space="preserve">   </t>
    </r>
    <r>
      <rPr>
        <sz val="21"/>
        <rFont val="Times New Roman"/>
        <family val="1"/>
      </rPr>
      <t xml:space="preserve"> Из-за аварии на главной понижающей подстанции (вышел из строя масляный трансформатор), без централизованного электроснабжения были 897 домов частного сектора, 4 пятиэтажных дома.</t>
    </r>
  </si>
  <si>
    <t>Филиал ГУЭП "ОКЭ" Черемховские электрические сети</t>
  </si>
  <si>
    <t xml:space="preserve"> с 05-00 час до 13-00 час 27 июля </t>
  </si>
  <si>
    <r>
      <t>В</t>
    </r>
    <r>
      <rPr>
        <b/>
        <sz val="21"/>
        <rFont val="Times New Roman"/>
        <family val="1"/>
      </rPr>
      <t xml:space="preserve"> п.Листвянка </t>
    </r>
    <r>
      <rPr>
        <sz val="21"/>
        <rFont val="Times New Roman"/>
        <family val="1"/>
      </rPr>
      <t>, из-за повреждения ВЛ-10 кВ «Судоверфь Б»,  без электроснабжения были около 1000 абонентов.</t>
    </r>
  </si>
  <si>
    <t xml:space="preserve"> ГУЭП "ОКЭ" </t>
  </si>
  <si>
    <t>с 15-30 час 23 июля до 20-05 час 24 июля</t>
  </si>
  <si>
    <r>
      <t xml:space="preserve">      В  </t>
    </r>
    <r>
      <rPr>
        <b/>
        <sz val="21"/>
        <rFont val="Times New Roman"/>
        <family val="1"/>
      </rPr>
      <t xml:space="preserve">г.Свирске </t>
    </r>
    <r>
      <rPr>
        <sz val="21"/>
        <rFont val="Times New Roman"/>
        <family val="1"/>
      </rPr>
      <t>из-за возгорания масляного выключателя на ПС 110/35/27,5/10 кВ «Половина»  ( принадлежит ОАО «РЖД»)  произошло аварийное отключение фидера №1.  Без электроснабжения  в м-р «Березовый» были 58 жилых домов (12, 2-х этажные, 12 квартирные), проживает 284 человека и 46 частных жилых домов, проживает 201 человек.</t>
    </r>
  </si>
  <si>
    <t xml:space="preserve"> ОАО «РЖД» и филиалом ОГУЭП «ОКЭ» Черемховские эл.сети.</t>
  </si>
  <si>
    <t xml:space="preserve">  с 03-20 час до 13-45 час  9 июля</t>
  </si>
  <si>
    <r>
      <t xml:space="preserve">    из-за аварийного отключения ВЛ-35кВ «Мусковит-Мама», без централизованного электроснабжения был </t>
    </r>
    <r>
      <rPr>
        <b/>
        <sz val="21"/>
        <rFont val="Times New Roman"/>
        <family val="1"/>
      </rPr>
      <t>п. Мама.</t>
    </r>
  </si>
  <si>
    <t xml:space="preserve">«Мамско-Чуйские электрические сети» филиала ОГУЭП «ОКЭ». </t>
  </si>
  <si>
    <t>с 16-30 час до 18-07 час 26 июля</t>
  </si>
  <si>
    <t xml:space="preserve"> Балаганский район</t>
  </si>
  <si>
    <r>
      <t xml:space="preserve">       В</t>
    </r>
    <r>
      <rPr>
        <b/>
        <sz val="21"/>
        <rFont val="Times New Roman"/>
        <family val="1"/>
      </rPr>
      <t xml:space="preserve"> с.Бирит </t>
    </r>
    <r>
      <rPr>
        <sz val="21"/>
        <rFont val="Times New Roman"/>
        <family val="1"/>
      </rPr>
      <t xml:space="preserve"> из-за отключения ВЛ-10кВ, без электроснабжения были 209 частных жилых домов, 594 жителя. </t>
    </r>
  </si>
  <si>
    <t xml:space="preserve"> ОАО «ИЭСК» «ЦЭС» Заларинские РЭС. </t>
  </si>
  <si>
    <t>с 14-40 час      5 июля до  14-10 час      6 июля</t>
  </si>
  <si>
    <r>
      <rPr>
        <b/>
        <sz val="21"/>
        <rFont val="Times New Roman"/>
        <family val="1"/>
      </rPr>
      <t xml:space="preserve">  - п. Луговский и п. Слюдянка  </t>
    </r>
    <r>
      <rPr>
        <sz val="21"/>
        <rFont val="Times New Roman"/>
        <family val="1"/>
      </rPr>
      <t xml:space="preserve">из-за аварийного отключения ВЛ-35кВ Мусковит-Слюдянка, были без централизованного электроснабжения. 
</t>
    </r>
  </si>
  <si>
    <t xml:space="preserve"> «Мамско-Чуйские электрические сети» филиала ОГУЭП «ОКЭ».</t>
  </si>
  <si>
    <t xml:space="preserve"> с 5-40 час до 16-30 час 7 июля</t>
  </si>
  <si>
    <r>
      <t xml:space="preserve"> </t>
    </r>
    <r>
      <rPr>
        <b/>
        <sz val="21"/>
        <rFont val="Times New Roman"/>
        <family val="1"/>
      </rPr>
      <t>-п. Луговский и п. Слюдянка</t>
    </r>
    <r>
      <rPr>
        <sz val="21"/>
        <rFont val="Times New Roman"/>
        <family val="1"/>
      </rPr>
      <t xml:space="preserve"> из-за аварийного отключения ВЛ-35кВ Мусковит-Слюдянка, были без централизованного электроснабжения.</t>
    </r>
  </si>
  <si>
    <t>«Мамско-Чуйские электрические сети» филиала ОГУЭП «ОКЭ».</t>
  </si>
  <si>
    <t xml:space="preserve"> с 19-00 до 23-20 час    30 июля</t>
  </si>
  <si>
    <t>г.Усолье-Сибирское</t>
  </si>
  <si>
    <r>
      <t xml:space="preserve">       В </t>
    </r>
    <r>
      <rPr>
        <b/>
        <sz val="21"/>
        <rFont val="Times New Roman"/>
        <family val="1"/>
      </rPr>
      <t>г.Усолье-Сибирское</t>
    </r>
    <r>
      <rPr>
        <sz val="21"/>
        <rFont val="Times New Roman"/>
        <family val="1"/>
      </rPr>
      <t xml:space="preserve">  из-за отключения яч.2 на ТП116, без электроснабжения был микрорайон «Привокзальный» 7,8,9 кварталы, 2600 жителей. </t>
    </r>
  </si>
  <si>
    <t xml:space="preserve"> ОГУЭП «ОКЭ» Усольские эл. сети.</t>
  </si>
  <si>
    <t>с 23-50 час     30 июля до  7-00 час       31 июля</t>
  </si>
  <si>
    <t xml:space="preserve"> Иркутский район</t>
  </si>
  <si>
    <r>
      <t xml:space="preserve"> В</t>
    </r>
    <r>
      <rPr>
        <b/>
        <sz val="21"/>
        <rFont val="Times New Roman"/>
        <family val="1"/>
      </rPr>
      <t xml:space="preserve"> п.Большое Голоустное </t>
    </r>
    <r>
      <rPr>
        <sz val="21"/>
        <rFont val="Times New Roman"/>
        <family val="1"/>
      </rPr>
      <t>из-за грозы  была отключена  ТП, без электроснабжения был весь поселок, 586 жителей.</t>
    </r>
  </si>
  <si>
    <t xml:space="preserve"> с  6-00 час  31 июля      до 16-50 час 1 августа</t>
  </si>
  <si>
    <r>
      <t xml:space="preserve">         В </t>
    </r>
    <r>
      <rPr>
        <b/>
        <sz val="21"/>
        <rFont val="Times New Roman"/>
        <family val="1"/>
      </rPr>
      <t xml:space="preserve">с.Тальники  </t>
    </r>
    <r>
      <rPr>
        <sz val="21"/>
        <rFont val="Times New Roman"/>
        <family val="1"/>
      </rPr>
      <t xml:space="preserve">из-за  аварийного  отключения ВЛ-35кВ «Голуметь-Онот» (на опоре №80 разрушен изолятор), без эл.снабжения были  203 частных  жилых дома, проживает 563 человека.  </t>
    </r>
  </si>
  <si>
    <t xml:space="preserve"> ОГУЭП «ОКЭ» «Черемховские электрические сети».</t>
  </si>
  <si>
    <t xml:space="preserve"> с 22-00 час 31 июля       до 11-00 час 1 августа</t>
  </si>
  <si>
    <t>ХВС</t>
  </si>
  <si>
    <t xml:space="preserve"> г.Усть-Кут</t>
  </si>
  <si>
    <r>
      <t xml:space="preserve">     В</t>
    </r>
    <r>
      <rPr>
        <b/>
        <sz val="21"/>
        <rFont val="Times New Roman"/>
        <family val="1"/>
      </rPr>
      <t xml:space="preserve"> г.Усть-Куте</t>
    </r>
    <r>
      <rPr>
        <sz val="21"/>
        <rFont val="Times New Roman"/>
        <family val="1"/>
      </rPr>
      <t xml:space="preserve"> из-за аварийного отключения ВЛ-10кВ ( в лесном массиве),  была остановлена ПНС,   подающая воду на м-н Лена, без водоснабжения  были 56 домов (разной этажности), проживает 5494 человека.  </t>
    </r>
  </si>
  <si>
    <t xml:space="preserve"> ОГУЭП «ОКЭ» «Усть-Кутские электрические сети». </t>
  </si>
  <si>
    <t xml:space="preserve">  о чрезвычайных ситуациях, авариях, отказах и сбоях в работе жилищно-коммунального хозяйства Иркутской области</t>
  </si>
  <si>
    <t>2016г</t>
  </si>
  <si>
    <t>п/п</t>
  </si>
  <si>
    <t>Вид ава-рии</t>
  </si>
  <si>
    <t>Матери-альный ущерб, тыс.руб.</t>
  </si>
  <si>
    <t>Август 2016г</t>
  </si>
  <si>
    <t xml:space="preserve"> с 20-20 час 10 августа до 16-35 час 12 августа</t>
  </si>
  <si>
    <r>
      <t xml:space="preserve"> Из-за отключения ВЛ-10кВ «Светлячки-Горячий Ключ», без электроснабжения был</t>
    </r>
    <r>
      <rPr>
        <b/>
        <sz val="21"/>
        <rFont val="Times New Roman"/>
        <family val="1"/>
      </rPr>
      <t xml:space="preserve"> п. Горячий Ключ </t>
    </r>
    <r>
      <rPr>
        <sz val="21"/>
        <rFont val="Times New Roman"/>
        <family val="1"/>
      </rPr>
      <t xml:space="preserve">(отключены 25 ТП, 390 человек, подтопление  опор с 320 до 485); 
</t>
    </r>
  </si>
  <si>
    <t xml:space="preserve"> ОГУЭП «ОКЭ» «Иркутские электрические сети».</t>
  </si>
  <si>
    <t xml:space="preserve">с 3-35 час    12 августа  до 20-05 час 13 августа </t>
  </si>
  <si>
    <r>
      <t xml:space="preserve"> Из-за аварийного отключения на ПС "Туристская" Ячейки" №3 ВЛ-35кВ "Нижний Кочергат", без электроснабжения были </t>
    </r>
    <r>
      <rPr>
        <b/>
        <sz val="21"/>
        <rFont val="Times New Roman"/>
        <family val="1"/>
      </rPr>
      <t xml:space="preserve">п.Бол.Голоустное п.Мал.Голоустное </t>
    </r>
    <r>
      <rPr>
        <sz val="21"/>
        <rFont val="Times New Roman"/>
        <family val="1"/>
      </rPr>
      <t xml:space="preserve">(38ТП, абонентов) и д.Ниж.Кочергат (21 житель). </t>
    </r>
  </si>
  <si>
    <t>с- 09-00 час 11 августа  до 17-20 час 13 августа</t>
  </si>
  <si>
    <r>
      <t xml:space="preserve"> Из-за  аварийного отключения ячейки №17 на  ПС  «Пивзавод» (у п.Маркова), без электроснабжения были 19 ТП, 30 домов, 130 жителей в </t>
    </r>
    <r>
      <rPr>
        <b/>
        <sz val="21"/>
        <rFont val="Times New Roman"/>
        <family val="1"/>
      </rPr>
      <t>п. Смоленщина.</t>
    </r>
    <r>
      <rPr>
        <sz val="21"/>
        <rFont val="Times New Roman"/>
        <family val="1"/>
      </rPr>
      <t xml:space="preserve">    </t>
    </r>
  </si>
  <si>
    <t xml:space="preserve"> с  19-30 час 30 июля      до 15-15 час 31 июля</t>
  </si>
  <si>
    <r>
      <t xml:space="preserve">  </t>
    </r>
    <r>
      <rPr>
        <sz val="21"/>
        <rFont val="Times New Roman"/>
        <family val="1"/>
      </rPr>
      <t xml:space="preserve">Из-за грозы,  были отключены  ячейки №14,10,  на ТП-116, без электроснабжения  был  частный  сектор Зеленый городок и п.Западный, 630 домов. </t>
    </r>
  </si>
  <si>
    <t>ОГУЭП «ОКЭ» Усольские эл. сети.</t>
  </si>
  <si>
    <t xml:space="preserve"> с 19-30 час   7 августа     до 00-30 час      8 августа</t>
  </si>
  <si>
    <r>
      <t xml:space="preserve">   Из-за аварийного отключения ВЛ-35кВ «Мусковит-Мама»  без электроснабжения был </t>
    </r>
    <r>
      <rPr>
        <b/>
        <sz val="21"/>
        <rFont val="Times New Roman"/>
        <family val="1"/>
      </rPr>
      <t xml:space="preserve"> п. Мама.</t>
    </r>
    <r>
      <rPr>
        <sz val="21"/>
        <rFont val="Times New Roman"/>
        <family val="1"/>
      </rPr>
      <t xml:space="preserve"> В период отключения работа ДЭС.</t>
    </r>
  </si>
  <si>
    <t>ОГУЭП «ОКЭ» «Мамско-Чуйские электрические сети»</t>
  </si>
  <si>
    <t xml:space="preserve">с 6-00 час    до 19-20 час 11августа        </t>
  </si>
  <si>
    <r>
      <t xml:space="preserve">  Из-за отключения ВЛ-10кВ, яч.№14, яч.№7, без электроснабжения были 47 ТП, 250 жителей, садоводства, котеджи в</t>
    </r>
    <r>
      <rPr>
        <b/>
        <sz val="21"/>
        <rFont val="Times New Roman"/>
        <family val="1"/>
      </rPr>
      <t xml:space="preserve"> п. Патроны</t>
    </r>
    <r>
      <rPr>
        <sz val="21"/>
        <rFont val="Times New Roman"/>
        <family val="1"/>
      </rPr>
      <t xml:space="preserve">.
</t>
    </r>
  </si>
  <si>
    <t>"ИЭС" ОАО "ОЭК"</t>
  </si>
  <si>
    <t>с  22-00  час  10 августа  до 18-45 час 11 августа</t>
  </si>
  <si>
    <t>Слюдянский район.</t>
  </si>
  <si>
    <r>
      <t xml:space="preserve">  В  </t>
    </r>
    <r>
      <rPr>
        <b/>
        <sz val="21"/>
        <rFont val="Times New Roman"/>
        <family val="1"/>
      </rPr>
      <t xml:space="preserve">г. Слюдянка, </t>
    </r>
    <r>
      <rPr>
        <sz val="21"/>
        <rFont val="Times New Roman"/>
        <family val="1"/>
      </rPr>
      <t xml:space="preserve">из-за отключения ВЛ-6кВ, ПС «Рудная» яч.№4, без электроснабжения  были 4 ТП,  ул. Слюдяная, ул. Строителей, ул. Набережная, пер. Слюдянной, пер. Строителей,  500 абонентов. </t>
    </r>
  </si>
  <si>
    <t>ОГУЭП «ОКЭ» Иркутские электрические сети, Слюдянский РЭС.</t>
  </si>
  <si>
    <t xml:space="preserve"> с 05-00  до 14-50 час 11 августа </t>
  </si>
  <si>
    <r>
      <t xml:space="preserve">  В</t>
    </r>
    <r>
      <rPr>
        <b/>
        <sz val="21"/>
        <rFont val="Times New Roman"/>
        <family val="1"/>
      </rPr>
      <t xml:space="preserve"> п.Мегет, </t>
    </r>
    <r>
      <rPr>
        <sz val="21"/>
        <rFont val="Times New Roman"/>
        <family val="1"/>
      </rPr>
      <t>из-за отключения на ПС 35/6 «Радиостанция №1» ЗРУ-6кВ №3 яч.3 фидер «Мегет» и фидер «Предприятий», без электроснабжения были 17 ТП, 356 жителей.</t>
    </r>
  </si>
  <si>
    <t xml:space="preserve">ОГУЭП «ОКЭ» «Ангарские электрические сети». </t>
  </si>
  <si>
    <t>с 12-25 час   11 августа  до 17-43 час 12 августа</t>
  </si>
  <si>
    <r>
      <t xml:space="preserve"> Из-за аварийного отключения ВЛ-35кВ «Савватеевка», без электроснабжения в</t>
    </r>
    <r>
      <rPr>
        <b/>
        <sz val="21"/>
        <rFont val="Times New Roman"/>
        <family val="1"/>
      </rPr>
      <t xml:space="preserve"> д.Савватеевка</t>
    </r>
    <r>
      <rPr>
        <sz val="21"/>
        <rFont val="Times New Roman"/>
        <family val="1"/>
      </rPr>
      <t xml:space="preserve">   были  67 ТП,  водозабор, проживает 240 человек, д/лагерь «Героев Космонавтов» (в 15-00 час 12 августа в д/лагерь доставлен ДГ-360кВт). </t>
    </r>
  </si>
  <si>
    <t xml:space="preserve"> с 07-50 час до 20-15 час 11 августа.</t>
  </si>
  <si>
    <t xml:space="preserve"> г. Усолье-Сибирское </t>
  </si>
  <si>
    <t xml:space="preserve">    В г. Усолье-Сибирское без электроснабжения был 26 квартал, отключение  яч.18, 22ТП,  4582 абонента. </t>
  </si>
  <si>
    <t xml:space="preserve"> ОГУЭП «ОКЭ» "Усольские электрические сети".</t>
  </si>
  <si>
    <t>с 6-30 час    до 10-40 час 11 августа</t>
  </si>
  <si>
    <t xml:space="preserve">  Из-за аварийного отключения фидера №14, без электроснабжения были 300 домов частного сектора (проживает 685 чел.) и больница (42 чел.) в  м-не «Микрорайон». 
</t>
  </si>
  <si>
    <t xml:space="preserve">  ОГУЭП «ОКЭ» Черемховские ЭС.</t>
  </si>
  <si>
    <t xml:space="preserve"> с 0 7-30 час до 17-00 час 11 августа</t>
  </si>
  <si>
    <r>
      <t xml:space="preserve">   Из-за повреждения на ВЛ-10кВ, без электроснабжения был</t>
    </r>
    <r>
      <rPr>
        <b/>
        <sz val="21"/>
        <rFont val="Times New Roman"/>
        <family val="1"/>
      </rPr>
      <t xml:space="preserve"> детский лагерь «Ангара»</t>
    </r>
    <r>
      <rPr>
        <sz val="21"/>
        <rFont val="Times New Roman"/>
        <family val="1"/>
      </rPr>
      <t xml:space="preserve"> (50 человек). Ремонтные работы выполнены   ОГУЭП «ОКЭ» Черемховские ЭС.</t>
    </r>
  </si>
  <si>
    <t xml:space="preserve"> с 12-10 час до 17-10 час  11 августа</t>
  </si>
  <si>
    <t>г. Зима</t>
  </si>
  <si>
    <r>
      <t xml:space="preserve">  В</t>
    </r>
    <r>
      <rPr>
        <b/>
        <sz val="21"/>
        <rFont val="Times New Roman"/>
        <family val="1"/>
      </rPr>
      <t xml:space="preserve"> г.Зима</t>
    </r>
    <r>
      <rPr>
        <sz val="21"/>
        <rFont val="Times New Roman"/>
        <family val="1"/>
      </rPr>
      <t xml:space="preserve"> из-за отключения на ВЛ-10кВ, яч.№15 «фидер 5», без электроснабжения  были 19 ТП, 1320 жителей.</t>
    </r>
  </si>
  <si>
    <t xml:space="preserve"> ОГУЭП «ОКЭ»  «Саянские электрические сети».</t>
  </si>
  <si>
    <t>с 09-00 час  11 августа  до 17-50 час 12 августа</t>
  </si>
  <si>
    <r>
      <t xml:space="preserve">  Из-за аварийного отключения   ВЛ-10кВ «Батама-Новоникольск», без электроснабжения были</t>
    </r>
    <r>
      <rPr>
        <b/>
        <sz val="21"/>
        <rFont val="Times New Roman"/>
        <family val="1"/>
      </rPr>
      <t xml:space="preserve"> п. Зулумай </t>
    </r>
    <r>
      <rPr>
        <sz val="21"/>
        <rFont val="Times New Roman"/>
        <family val="1"/>
      </rPr>
      <t xml:space="preserve">и </t>
    </r>
    <r>
      <rPr>
        <b/>
        <sz val="21"/>
        <rFont val="Times New Roman"/>
        <family val="1"/>
      </rPr>
      <t>В. Щельбей</t>
    </r>
    <r>
      <rPr>
        <sz val="21"/>
        <rFont val="Times New Roman"/>
        <family val="1"/>
      </rPr>
      <t xml:space="preserve">,  3 ТП, 198 жителей. </t>
    </r>
  </si>
  <si>
    <t xml:space="preserve"> с 9-00 час до 13-30 час 18 августа </t>
  </si>
  <si>
    <r>
      <t xml:space="preserve">Без электроэнергии был </t>
    </r>
    <r>
      <rPr>
        <b/>
        <sz val="21"/>
        <rFont val="Times New Roman"/>
        <family val="1"/>
      </rPr>
      <t>п. Бурдаковка</t>
    </r>
    <r>
      <rPr>
        <sz val="21"/>
        <rFont val="Times New Roman"/>
        <family val="1"/>
      </rPr>
      <t xml:space="preserve">. </t>
    </r>
  </si>
  <si>
    <t>ОГУЭП «ОКЭ».</t>
  </si>
  <si>
    <t xml:space="preserve"> с 19-30 час до 22-40  час  23 августа</t>
  </si>
  <si>
    <t xml:space="preserve"> г.Усолье-Сибирское</t>
  </si>
  <si>
    <t xml:space="preserve">  Из-за выхода из строя головного кабеля 6кВ, без электроснабжения был 26 квартал, 22 ТП, 4582 абонента.</t>
  </si>
  <si>
    <t xml:space="preserve"> ГУЭП «ОКЭ»» Усольские эл. сети»</t>
  </si>
  <si>
    <t xml:space="preserve"> с 20-10 час 30 августа  до 15-10 час 31 августа</t>
  </si>
  <si>
    <t xml:space="preserve"> Иркутский район </t>
  </si>
  <si>
    <r>
      <t xml:space="preserve">  Из-за аварийного отключения  ВЛ-10кВ, без центрального электроснабжения в п.</t>
    </r>
    <r>
      <rPr>
        <b/>
        <sz val="21"/>
        <rFont val="Times New Roman"/>
        <family val="1"/>
      </rPr>
      <t xml:space="preserve"> М. Голоустное </t>
    </r>
    <r>
      <rPr>
        <sz val="21"/>
        <rFont val="Times New Roman"/>
        <family val="1"/>
      </rPr>
      <t xml:space="preserve"> были 507 жилых домов, 1578 человек, из них 360 детей, 8 соц. объектов. </t>
    </r>
  </si>
  <si>
    <t xml:space="preserve"> ОГУЭП «ОКЭ»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</si>
  <si>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сентябре 2016г.</t>
  </si>
  <si>
    <t>с 11-00 до    16-50 час        1 сентября</t>
  </si>
  <si>
    <t>Тулунский район</t>
  </si>
  <si>
    <r>
      <t xml:space="preserve">Из-за аварийного отключения ВЛ-0,4кВ  без электроснабжения были частично жилые дома по ул.Лесной и Куйбышевской </t>
    </r>
    <r>
      <rPr>
        <b/>
        <sz val="21"/>
        <rFont val="Times New Roman"/>
        <family val="1"/>
      </rPr>
      <t>д. Евдокимово.</t>
    </r>
  </si>
  <si>
    <t>Тулунское подразделение «Нижнеудинских электрических сетей» филиала ОГУЭП «ОКЭ».</t>
  </si>
  <si>
    <t>с 13-25 час     1 сентября до 17-20 час        2 сентября</t>
  </si>
  <si>
    <r>
      <t xml:space="preserve">Из-за аварийного отключения ВЛ-10 кВ  без электроснабжения  были в </t>
    </r>
    <r>
      <rPr>
        <b/>
        <sz val="21"/>
        <rFont val="Times New Roman"/>
        <family val="1"/>
      </rPr>
      <t>с.Харайгун</t>
    </r>
    <r>
      <rPr>
        <sz val="21"/>
        <rFont val="Times New Roman"/>
        <family val="1"/>
      </rPr>
      <t xml:space="preserve"> (145 домов, проживает 381 человек), 5 объектов СКБ: школа, почта, ДК, ФАП и уч. Мольта ( 28 домов, проживает 34 человека), ФАП . </t>
    </r>
  </si>
  <si>
    <t xml:space="preserve">ОГУЭП «ОКЭ» «Саянские электрические сети». </t>
  </si>
  <si>
    <t>с 22-10 час     1 сентября  до 10-25  час       2 сентября</t>
  </si>
  <si>
    <t>Нижнеудинский район</t>
  </si>
  <si>
    <r>
      <t>В</t>
    </r>
    <r>
      <rPr>
        <b/>
        <sz val="21"/>
        <rFont val="Times New Roman"/>
        <family val="1"/>
      </rPr>
      <t xml:space="preserve"> г. Нижнеудинск</t>
    </r>
    <r>
      <rPr>
        <sz val="21"/>
        <rFont val="Times New Roman"/>
        <family val="1"/>
      </rPr>
      <t xml:space="preserve">, из-за отключения фидера №7 ЦРП «Восточный», без электроснабжения были 3 тыс. абонентов, КНС, 4 котельных, 2 школы и детский сад. Из 22 подстанций не подключенными оставались до 10-25 час 2 сентября  2 ТП, без электроснабжения  были 360 абонентов (ул.Союзная и пер. Восточный).  </t>
    </r>
  </si>
  <si>
    <t>ОГУЭП «ОКЭ» Нижнеудинские электрические сети».</t>
  </si>
  <si>
    <t>с 07-00 до     15-00 час        4 сентября</t>
  </si>
  <si>
    <r>
      <t>В</t>
    </r>
    <r>
      <rPr>
        <b/>
        <sz val="21"/>
        <rFont val="Times New Roman"/>
        <family val="1"/>
      </rPr>
      <t xml:space="preserve"> п.Хайта,</t>
    </r>
    <r>
      <rPr>
        <sz val="21"/>
        <rFont val="Times New Roman"/>
        <family val="1"/>
      </rPr>
      <t xml:space="preserve"> из-за отключения ВЛ-0,4кВ, без электроснабжения были 25 частных жилых домов. </t>
    </r>
  </si>
  <si>
    <t>ОГУЭП  ОКЭ «Усольские эл. сети».</t>
  </si>
  <si>
    <t xml:space="preserve"> с 15-45 час   4 сентября до 18-25 час 5 сентября</t>
  </si>
  <si>
    <r>
      <t xml:space="preserve">В </t>
    </r>
    <r>
      <rPr>
        <b/>
        <sz val="21"/>
        <rFont val="Times New Roman"/>
        <family val="1"/>
      </rPr>
      <t>г.Ангарске</t>
    </r>
    <r>
      <rPr>
        <sz val="21"/>
        <rFont val="Times New Roman"/>
        <family val="1"/>
      </rPr>
      <t xml:space="preserve">, из-за повреждения на ТП№89, без электроснабжения были 83,89,93 кварталы, до 18-25 час 5 сентября оставались 5 четырехэтажных жилых домов, 500 жителей, 89 квартала. </t>
    </r>
  </si>
  <si>
    <t>ОГУЭП  ОКЭ «Ангарские эл. сети».</t>
  </si>
  <si>
    <t>с 23-45 час    20 сентября до 20-20 час 21 сентября</t>
  </si>
  <si>
    <t>Из-за аварийного  отключения ВЛ-110кВ «Мамакан‒Мусковит»  без централизованного электроснабжения был весь район. В поселках  работали ДЭС. Ремонтные работы выполнены ОГУЭП «ОКЭ» «Мамско-Чуйские электрические сети».</t>
  </si>
  <si>
    <t>Начальник отдела диспетчерского контроля ОГКУ АОДС ЖКХ Иркутской области                                                                             Т.Н.Минаева</t>
  </si>
  <si>
    <t>Т.Н. Минаева</t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</si>
  <si>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октябре 2016г.</t>
  </si>
  <si>
    <t>с 22-10 час           14 октября            до 10-15 час 15 октября</t>
  </si>
  <si>
    <t xml:space="preserve">Зиминский район </t>
  </si>
  <si>
    <r>
      <t xml:space="preserve">В </t>
    </r>
    <r>
      <rPr>
        <b/>
        <sz val="21"/>
        <rFont val="Times New Roman"/>
        <family val="1"/>
      </rPr>
      <t>п. Ц.Хазан</t>
    </r>
    <r>
      <rPr>
        <sz val="21"/>
        <rFont val="Times New Roman"/>
        <family val="1"/>
      </rPr>
      <t xml:space="preserve">,  из-за аварийного отключения ВЛ-10кВ (усиление ветра до 13 м/с, снег), без электроснабжения   был весь поселок, 1537 жителей, так же 2 угольные котельные, отапливающие  ОГОУ НПО ПУ-39 и   детский сад «Елочка»,  СОШ, Отделение ОГБУЗ «Зиминской районной больницы»,   жилые  дома с  печным отоплением. </t>
    </r>
  </si>
  <si>
    <t>ОГУЭП ОКЭ  «Саянские эл. сети».</t>
  </si>
  <si>
    <t>с 19-30 час          30 октября до 13-00 час 31 октября</t>
  </si>
  <si>
    <r>
      <t xml:space="preserve">В </t>
    </r>
    <r>
      <rPr>
        <b/>
        <sz val="21"/>
        <rFont val="Times New Roman"/>
        <family val="1"/>
      </rPr>
      <t>п.Белогорск,</t>
    </r>
    <r>
      <rPr>
        <sz val="21"/>
        <rFont val="Times New Roman"/>
        <family val="1"/>
      </rPr>
      <t xml:space="preserve">  из-за отключения ВЛ-04кВ, без электроснабжения  были 30 частных жилых домов, 40 жителей, в домах имеются печи. </t>
    </r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</si>
  <si>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ноябре 2016г.</t>
  </si>
  <si>
    <t>С 07-55 час                  9 ноября до 12-00 час                    11 ноября</t>
  </si>
  <si>
    <r>
      <t xml:space="preserve">В </t>
    </r>
    <r>
      <rPr>
        <b/>
        <sz val="21"/>
        <rFont val="Times New Roman"/>
        <family val="1"/>
      </rPr>
      <t xml:space="preserve"> г. Киренске</t>
    </r>
    <r>
      <rPr>
        <sz val="21"/>
        <rFont val="Times New Roman"/>
        <family val="1"/>
      </rPr>
      <t xml:space="preserve">, из-за порыва на участке теплотрассы Д-57мм от котельной №13 до  школы № 5, без отопления осталось здание школы № 5. Котельная работает в штатном режиме, теплоснабжение жилых домов осуществляется без нарушений. Школа № 5 (448 учащихся) расположена в двух зданиях (здание средней школы и здание начальных классов). В 10-00 час 9 ноября было подключено к отоплению здание средней школы, до 12-00 час 11 ноября без отопления оставалось здание начальной школы (164 ученика). Вода из системы отопления была слита, работали две тепловые пушки, Тн.в.-25°С. 
</t>
    </r>
  </si>
  <si>
    <t>ООО «Тепловая компания»</t>
  </si>
  <si>
    <t>С 14-00 час               10 ноября              до 14-45 час      12 ноября</t>
  </si>
  <si>
    <r>
      <t xml:space="preserve">Из-за обрыва провода ВЛ-35кВ (пролет между опорами 191-192), без электроснабжения  были  </t>
    </r>
    <r>
      <rPr>
        <b/>
        <sz val="21"/>
        <rFont val="Times New Roman"/>
        <family val="1"/>
      </rPr>
      <t>поселки Дальний и Заморский.</t>
    </r>
    <r>
      <rPr>
        <sz val="21"/>
        <rFont val="Times New Roman"/>
        <family val="1"/>
      </rPr>
      <t xml:space="preserve"> В п. Дальнем 183 жилых дома, 300 жителей, детский сад и школа, в жилых домах, детсаде и школе печное отопление. В п.Заморский 80 жилых домов, 320 жителей, детсад и школа (в одном здании), дровяная котельная школы. Для подачи воды в котельной   были установлены бензиновые мотопомпы, запас дров имеется. </t>
    </r>
  </si>
  <si>
    <t>РЭС-1 «СЭС» ОАО «ИЭСК»</t>
  </si>
  <si>
    <t>С 06-00 ча с 16 ноября до  17-30 час     27 ноября</t>
  </si>
  <si>
    <t>Бодайбинский район</t>
  </si>
  <si>
    <t>В п. Балахнинский в 06-00 час 16 ноября, из-за аварии на водоводе Д-300мм, без холодного водоснабжения оставался весь поселок, 71 жилой дом, 1358 жителей, детский сад, школа, амбулатория, почта, ДК. Проводились работы по отогреву водовода протяженностью 60-70м. В 04-15 час 17 ноября было восстановлено водоснабжение 70% жилого фонда. В 11-00 час 18 ноября  водоснабжение восстановлено в оставшихся домах ( 2-х этажном жилом доме по ул.Дорожная, 37 и пяти одноэтажных домах по ул.Комсомольская, 80 жителей, в т.ч. 25 детей). Подвоз питьевой воды  был организован. Информация об отключении ХВС получена по электронной почте в 10-40 час 17 ноября от диспетчера ЕДДС Бодайбинского района Арбатской И.И.</t>
  </si>
  <si>
    <t>ООО «Тепловодоресурс»</t>
  </si>
  <si>
    <t>С 08-00 час    18 ноября   17-30 час      27 ноября</t>
  </si>
  <si>
    <r>
      <t xml:space="preserve">В </t>
    </r>
    <r>
      <rPr>
        <b/>
        <sz val="21"/>
        <rFont val="Times New Roman"/>
        <family val="1"/>
      </rPr>
      <t>п. Бубновка</t>
    </r>
    <r>
      <rPr>
        <sz val="21"/>
        <rFont val="Times New Roman"/>
        <family val="1"/>
      </rPr>
      <t xml:space="preserve"> с 08-00 до 12-00 час 18 ноября, из-за выхода из строя глубинного насоса, проводились ремонтные работы на водонапорной башне. Вода из системы водоснабжения не была слита, в результате  чего произошло перемерзание 750м трубопровода Д-133мм. С 19  по  20-00час 22 ноября  проводились работы по отогреву и замене участков труб (работают тепловые пушки, дизель-генераторы, жгли костры). В 13-30 час  23 ноября водоснабжение восстановлено.Температура наружного воздуха -14°С. Котельная работает в штатном режиме, для подвоза воды в емкость котельной и населению работают две пожарные машины. В поселке 88 жилых домов, в т.ч. 26 домов подключены к отоплению, школа, детский сад, ДК, ФАП. Постановлением главы администрации №504 от 18.11.16г. на территории Бубновского МО с 12-00 час 18 ноября действовал режим «Чрезвычайная ситуация».Режим "ЧС " снят в 16-00 час 23 ноября  постановлением главы администрации  № 512. от 23.11.2016г. С 14-00 час 24 ноября, в связи маловодностью места забора воды и прекращение подачи воды из водозабора, магистральный трубопровод протяженность 150м  ХВС Ф-133мм повторно разморожен, в  18-00 час 26 ноября работы завершены. </t>
    </r>
  </si>
  <si>
    <t>ЖКХ «Сервис», ПСО «Северный»</t>
  </si>
  <si>
    <t xml:space="preserve">Аварии на объектах ЖКХ, ликвидированные в течении  менее 36 час </t>
  </si>
  <si>
    <t>С 18-00 час                      до 22-40 час                   2 ноября</t>
  </si>
  <si>
    <t>Чунский район</t>
  </si>
  <si>
    <r>
      <t xml:space="preserve">Из-за аварийного отключения (сгорела опора ВЛ-35кВ, ранее принадлежащая «Оборонэнерго»), без электроснабжения был </t>
    </r>
    <r>
      <rPr>
        <b/>
        <sz val="21"/>
        <rFont val="Times New Roman"/>
        <family val="1"/>
      </rPr>
      <t>п.Октябрьский</t>
    </r>
    <r>
      <rPr>
        <sz val="21"/>
        <rFont val="Times New Roman"/>
        <family val="1"/>
      </rPr>
      <t xml:space="preserve">, 5252 жителя, 2630 жилых домов (печное отопление), 2 котельные, отапливающая школу (дети на каникулах) и детсад.  Температура наружного воздуха -2°С. </t>
    </r>
  </si>
  <si>
    <t>РЭС ЗАО «Братская электросетевая компания»</t>
  </si>
  <si>
    <t>С 12-15 час                             2 ноября                  до 23-20 час                    2 ноября</t>
  </si>
  <si>
    <r>
      <t xml:space="preserve">В </t>
    </r>
    <r>
      <rPr>
        <b/>
        <sz val="21"/>
        <rFont val="Times New Roman"/>
        <family val="1"/>
      </rPr>
      <t>п. Мама,</t>
    </r>
    <r>
      <rPr>
        <sz val="21"/>
        <rFont val="Times New Roman"/>
        <family val="1"/>
      </rPr>
      <t xml:space="preserve"> из-за выхода из строя глубинного насоса водозабора, было отключено холодное водоснабжение поселка, остановлены шесть котельных. В 19-25 час 2 ноября водозабор был запущен/  (установлен резервный насос). В 23-20 час 2 ноября все котельные поселка запущены, потребители подключены к теплоснабжению. Отключение теплоисточников прошло без последствий. Температура наружного воздуха -15°С.   </t>
    </r>
  </si>
  <si>
    <t>ООО «Межмуниципальное предприятие коммунального комплекса»</t>
  </si>
  <si>
    <t xml:space="preserve"> С 13-00 час                       до  23-05 час                         4 ноября</t>
  </si>
  <si>
    <r>
      <t xml:space="preserve">В </t>
    </r>
    <r>
      <rPr>
        <b/>
        <sz val="21"/>
        <rFont val="Times New Roman"/>
        <family val="1"/>
      </rPr>
      <t>с.Мамоны</t>
    </r>
    <r>
      <rPr>
        <sz val="21"/>
        <rFont val="Times New Roman"/>
        <family val="1"/>
      </rPr>
      <t>, из-за 2-х  порывов  на водопроводе  Д-100мм (участок от водозабора до котельной 180м),  была остановлена котельная,  отапливающая школу, детский сад и  16 жилых домов (10- 16 квартирных и 4-2-х квартирных), проживает 500 человек. Температура наружного воздуха была  от 0 до -3°С</t>
    </r>
  </si>
  <si>
    <t>ООО «Южнобайкальское»</t>
  </si>
  <si>
    <t>с 15-40 час                           6 ноября                   до 16-00 час 7 ноября</t>
  </si>
  <si>
    <t xml:space="preserve">Из-за порыва на трубопроводе Д-150 мм было отключено холодное водоснабжение  по бульв. Рябикова №№ 15А, 15Б, дет.сад  №14 и АЗС по ул. Сергеева № 2. В   18-15 час 6 ноября подключили дома по бульв. Рябикова №№ 15А и 15 Б. До 16-00 час 7 ноября без ХВС оставались дет.сад №14 и АЗС. </t>
  </si>
  <si>
    <t xml:space="preserve">МУП «Водоканал». </t>
  </si>
  <si>
    <t>с 17-00 час                             до 22-30 час                            7 ноября</t>
  </si>
  <si>
    <t xml:space="preserve">Из-за порыва на теплосети Ф-133мм без теплоснабжения были жилые дома по ул.Красноказачья 120/1,2,3, Станиславского 25,27,29,31,33, 30 Дивизии 6,8, Депутатской 75/1,77,79,81. Температура наружного воздуха была -8°С. 
</t>
  </si>
  <si>
    <t>УТС Н-Иркутской ТЭЦ</t>
  </si>
  <si>
    <t>с 01-30 час                  до 07-10 час                       8 ноября</t>
  </si>
  <si>
    <r>
      <t>В</t>
    </r>
    <r>
      <rPr>
        <b/>
        <sz val="21"/>
        <rFont val="Times New Roman"/>
        <family val="1"/>
      </rPr>
      <t xml:space="preserve"> п.Мама</t>
    </r>
    <r>
      <rPr>
        <sz val="21"/>
        <rFont val="Times New Roman"/>
        <family val="1"/>
      </rPr>
      <t>, для проведения работ по замене глубинного насоса на водозаборе, были остановлены 6 угольных котельных.  Температура наружного воздуха -23°С.</t>
    </r>
  </si>
  <si>
    <t>ООО «МПКК»</t>
  </si>
  <si>
    <t>с 13-10 час                    до 18-00 час                               8 ноября</t>
  </si>
  <si>
    <r>
      <t xml:space="preserve">В </t>
    </r>
    <r>
      <rPr>
        <b/>
        <sz val="21"/>
        <rFont val="Times New Roman"/>
        <family val="1"/>
      </rPr>
      <t>п.Мама</t>
    </r>
    <r>
      <rPr>
        <sz val="21"/>
        <rFont val="Times New Roman"/>
        <family val="1"/>
      </rPr>
      <t xml:space="preserve">,  из-за утечки в ТК,  была остановлена котельная №5, отапливающая 14 жилых домов (10-1эт, 1-2-х эт, 1-3х эт, 2-5-ти эт.), проживает 240 человек,  детский сад «Теремок», вечерняя школа, реабилитационный центр.  Температура наружного воздуха была  -24°С. </t>
    </r>
  </si>
  <si>
    <t>с 23-10 час                     9 ноября                      до 04-30 час                           10 ноября</t>
  </si>
  <si>
    <t xml:space="preserve">Из-за обрыва эл.линии 6кВ без электроснабжения были частично ул.Освабождения и ул. Котовского. 
</t>
  </si>
  <si>
    <t>ОАО "ИЭСК"  «Южные эл.сети»</t>
  </si>
  <si>
    <t>С 12-00 час                     до 17-00 час                           9 ноября</t>
  </si>
  <si>
    <t xml:space="preserve">Из-за порыва на теплотрассе Ø 150 мм без ГВС и отопления были 7 домов (1532 жителя, их них 485 дети) расположенных в микрорайоне Зеленый в домах № 11, 12, 13, 14, 21, 22, 32
       </t>
  </si>
  <si>
    <t>УТС №1 Ново-Иркутской ТЭЦ ПАО «Иркутскэнерго»</t>
  </si>
  <si>
    <t>С 18-00 час                           10 ноября                            до 05-54 час                      11 ноября</t>
  </si>
  <si>
    <t xml:space="preserve">Из-за порыва теплотрассы Д-426мм в районе дома № 8 по ул.Кожзаводская без теплоснабжения были жилые дома по ул. Рабочего Штаба №№ 34, 36, 38, ул. Кожзаводская №№5а,б, 6, 8, 9, ул. Сурнова №№ 28, 28а,б, 30 (1÷13 блок-секции), ул. Мельничная №№ 2 (1÷5 блок-секции), 2а,г,д,е. </t>
  </si>
  <si>
    <t>УТС Ново-Иркутской ТЭЦ ПАО «Иркутскэнерго»</t>
  </si>
  <si>
    <t>С 04-45 час               до  18-50  час           12 ноября</t>
  </si>
  <si>
    <r>
      <t xml:space="preserve">В </t>
    </r>
    <r>
      <rPr>
        <b/>
        <sz val="21"/>
        <rFont val="Times New Roman"/>
        <family val="1"/>
      </rPr>
      <t>г.Слюдянка</t>
    </r>
    <r>
      <rPr>
        <sz val="21"/>
        <rFont val="Times New Roman"/>
        <family val="1"/>
      </rPr>
      <t xml:space="preserve">, из-за отсутствия подачи воды со скважины, без  ХВС  были 13 жилых домов, 683 жителя,   остановки котельной «СМП» не было, подпитка котельной осуществлялась  от резервной скважины №2.  На 1-ой скважине вышел из строя глубинный насос, проведена замена насоса, сделано переключение по постоянной схеме.  Температура наружного воздуха  была -9°С. </t>
    </r>
  </si>
  <si>
    <t>ООО «Слюдянское»</t>
  </si>
  <si>
    <t>С  08-45 час                     до 18-20 час            12 ноября</t>
  </si>
  <si>
    <t>Из-за  выхода из строя задвижки в ТК Д-80мм,  была остановлена котельная «Шахта»,  без теплоснабжения  были 28 жилых домов   (2-х эт, 493 жителя) ,  ЦДК «Юность», детский сад «Родничок», детская поликлиника. Для устранения утечки в ТК было отключено холодное водоснабжение  в этих домах и объектах соц.сферы. В 17-00 час  завешены работы в ТК (замена задвижки запорной арматуры),  жилые дома подключены к холодному водоснабжению, в 18-20 час к теплоснабжению.</t>
  </si>
  <si>
    <t xml:space="preserve"> ООО «Западный филиал»</t>
  </si>
  <si>
    <t>С 17-00 до   24-00час      16 ноябпя</t>
  </si>
  <si>
    <t xml:space="preserve"> Из-за порыва на теплосети Д-100мм, без теплоснабжения были 24 объекта по ул. Чайковского 1,3,3а,5,7,11а,13,15,11,9,17,19,21,2,2а, Маяковского 69, Касьянова 49, Румянцева 53,54, 55,57,  Достоевского 12,14,22, оставшиеся 7 домов по ул.Чайковского 17, 19, 21, Достоевского 12, 14, 22, Румянцева 54 были подключены в 24-00 час 16 ноября по постоянной схеме.  </t>
  </si>
  <si>
    <t>РТС-1   Н-Иркутской ТЭЦ.</t>
  </si>
  <si>
    <t>С 9-00 час до 12-30 час      15 ноября</t>
  </si>
  <si>
    <r>
      <t xml:space="preserve">В </t>
    </r>
    <r>
      <rPr>
        <b/>
        <sz val="21"/>
        <rFont val="Times New Roman"/>
        <family val="1"/>
      </rPr>
      <t>п.Артемовский</t>
    </r>
    <r>
      <rPr>
        <sz val="21"/>
        <rFont val="Times New Roman"/>
        <family val="1"/>
      </rPr>
      <t>, из-за отсутствия электроэнергии (выход из строя силового щита), была остановлена котельная «Центральная». Котельная отапливает водозабор, 4 одноэтажных дома, 13 домов двухэтажных- 12-ти квартирных, 2 дома пятиэтажных – 70-ти квартирных, 628 жителя,  3 соц. объекта: городская больница МБУЗ ЦРБ, МОУ СОШ, МДОУ д/с «Улыбка». Резервный источник электроснабжения отсутствует. Температура наружного воздуха была -20°С.</t>
    </r>
  </si>
  <si>
    <t>ООО «ТВР»</t>
  </si>
  <si>
    <t>С 12-50 час до 14-00 час      15 ноября</t>
  </si>
  <si>
    <t xml:space="preserve">Из-за аварийного отключения на подстанции 110/35/6кВ произошло отключение фидера №2, без электроснабжения были 30 многоквартирных и 84 частных жилых домов (4064 жителя), 3 соц. обьекта, котельная. </t>
  </si>
  <si>
    <t>Черемховские эл. сети филиала ОГУЭП «ОКЭ»</t>
  </si>
  <si>
    <t>С 8-00 час    17 ноября  до   00-10 час     18 ноября</t>
  </si>
  <si>
    <t>э*с</t>
  </si>
  <si>
    <t>Братский район</t>
  </si>
  <si>
    <r>
      <t xml:space="preserve">В </t>
    </r>
    <r>
      <rPr>
        <b/>
        <sz val="21"/>
        <rFont val="Times New Roman"/>
        <family val="1"/>
      </rPr>
      <t>п. Харанжино</t>
    </r>
    <r>
      <rPr>
        <sz val="21"/>
        <rFont val="Times New Roman"/>
        <family val="1"/>
      </rPr>
      <t>, из-за обрыва провода ВЛ-35кВ, электроснабжение поселка обеспечивалось в неполнофазном режиме (обрыв одной фазы), в 17-30 час для проведения ремонтных работ электроэнергия была полностью отключена. Без электроснабжения до 00-10 час 18 ноября были 648 жилых домов, 1245 жителей, в т.ч. 248 детей. Соцобъекты -  детский сад, школа, участковая больница и 2 дровяные котельные (школы и больницы) были подключены к двум резервным ДЭУ-30кВт.  Температура наружного воздуха -35°С.</t>
    </r>
  </si>
  <si>
    <t xml:space="preserve"> РЭС-4 с.Покосное «СЭС» филиала ОАО «ИЭСК»</t>
  </si>
  <si>
    <t>С 15-00 час до 20-00 час       18 ноября</t>
  </si>
  <si>
    <t xml:space="preserve"> Из-за аварии на теплосети Ф-80мм, без теплоснабжения были жилые дома по ул. Радишев № 67/8 и № 67/17 ( 2-х этажные деревянные). Воду из системы отопления сливали. Отключение прошло без последствий.</t>
  </si>
  <si>
    <t xml:space="preserve"> ОАО ИЭСК Н.Иркутская ТЭЦ ИТС №2</t>
  </si>
  <si>
    <t>С 19-00 час  18 ноября до   2-00 час        19 ноября</t>
  </si>
  <si>
    <t>С  19-00 час 18 ноября, из-за аварии на ВЛ-10кВ  «Хомутово – РМЗ» ( обрыв шлейфа)  без электроснабжения  были 20081 человек, в т.ч. с.Хомутово ( 10290 человек, котельная «Центральная», отапливающая школу, ДДНТ, 12 ж/домов), д. Грановщина ( 3139 человек), д.Карлук ( 3356 человек), д.Куда   ( 2990 человек), д.Талька (306 человек). В 23-05 час 18 ноября электроснабжение восстановлено в с.Хомутово, д.Куда, д.Талька, в 01-00 час 19 ноября в д. Грановщина и в 02-00  19 ноября в д.Карлук. Отключение прошло без последствий</t>
  </si>
  <si>
    <t xml:space="preserve"> филиалом ОАО «ИЭСК» «Восточные электрические сети»</t>
  </si>
  <si>
    <t>С 02-30 час до   18-30 час   18 ноября</t>
  </si>
  <si>
    <t xml:space="preserve"> Из-за порыва водовода Д-100мм в районе ул.Николаева, 1, без холодного водоснабжения  был детский сад № 80 по ул.Николаева, 8а, административные здания по ул.Николаева, 8, Ангарская, 22, Рабочего Штаба, 25. </t>
  </si>
  <si>
    <t xml:space="preserve"> МУП «Водоканал»</t>
  </si>
  <si>
    <t>С 07-45 час  до 13-15 час  19 ноября</t>
  </si>
  <si>
    <t xml:space="preserve"> Из-за аварийного отключения ВЛ-6кВ Одинск - Ст.Ясачная,  фидер «Пионерский» (перегруз),  без электроснабжения была д.Ст.Ясачная, 51 частный жилой дом, имеются печи, 218 жителей.  Температура наружного воздуха -24°С. </t>
  </si>
  <si>
    <t>ОГУЭП «ОКЭ»  Ангарские электрические сети.</t>
  </si>
  <si>
    <t xml:space="preserve">С 11-55 час до 17-30 час       20 ноября </t>
  </si>
  <si>
    <t xml:space="preserve">Из-за порыва на водопроводе Д-350мм у дома  по ул Байкальская №256,  без  ХВС  были 3 жилых дома  по ул.Байкальская 256, 254, 282 (5-ти этажные). </t>
  </si>
  <si>
    <t>С 9-00 час до 20-10 час      23 ноября</t>
  </si>
  <si>
    <t xml:space="preserve">В  Октябрьском райне, в связи с аварийными работами по замене участка  теплосети Ф-426мм  у дома № 105 по ул. Д.Событий, без теплоснабжения были 177 объектов по ул. Ямская, К.Либкнехта, Д.Событий, Красноказачья, Поленова, Лызина, Красноярская, Култукская, Аэрофлотская, Советская, Авиаторов, 3 Красноказачья, Альпийская и пер.Угольный, 4 детский сада, 1 школа. </t>
  </si>
  <si>
    <t xml:space="preserve"> РТС-2 УТС Н-И. ТЭЦ.</t>
  </si>
  <si>
    <t>С 18-55 час    23 ноября до     00-00 час      24 ноября</t>
  </si>
  <si>
    <t xml:space="preserve">э/с </t>
  </si>
  <si>
    <t>г.Усолье -Сибирское</t>
  </si>
  <si>
    <t xml:space="preserve"> Из-за повреждения головного кабеля 6кВ на подстанции «ЗГО», без электроснабжения были 1666 абонентов (около 20% города), до  00-10 час 24 ноября оставались  141 абонент частного жилого сектора. 
</t>
  </si>
  <si>
    <t>ОГУЭП ОКЭ  Усольские эл. сети.</t>
  </si>
  <si>
    <t>С 14-30 час до 20-00 час 25 ноября</t>
  </si>
  <si>
    <t xml:space="preserve"> Из-за повреждения водовода Д-200мм в районе дома № 325 по ул.Р.Люксембург, без холодного водоснабжения оставались 4 жилых дома №№ 325, 325а, 329, 331 по ул.Р.Люксембург. </t>
  </si>
  <si>
    <t xml:space="preserve"> МУП «Водоканал».</t>
  </si>
  <si>
    <t>С 11-00 час до  15-15 час     25 ноября</t>
  </si>
  <si>
    <t xml:space="preserve"> Из-за порыва трубопровода Д-76мм в районе дома № 27 по ул.Зверева, без теплоснабжения были жилые дома №№ 117, 119 по ул. Трудовая, №№  27, 29, 31, 33 по ул. Зверева. </t>
  </si>
  <si>
    <t>РТС-2 УТС Ново-Иркутской ТЭЦ.</t>
  </si>
  <si>
    <t>С 14-00          24 ноября  до 19-40  час     25 ноября</t>
  </si>
  <si>
    <r>
      <t xml:space="preserve">В </t>
    </r>
    <r>
      <rPr>
        <b/>
        <sz val="21"/>
        <rFont val="Times New Roman"/>
        <family val="1"/>
      </rPr>
      <t>п. Малая Топка</t>
    </r>
    <r>
      <rPr>
        <sz val="21"/>
        <rFont val="Times New Roman"/>
        <family val="1"/>
      </rPr>
      <t xml:space="preserve"> Иркутского района с 14-00 час 24 ноября, из-за утечки на теплосети Д-32мм, отключен участок теплосети от котельной до жилого дома № 34 по ул. Ключевая (протяженность участка 20м), без теплоснабжения жилой дом. В 07-00 час 25 ноября место порыва было обнаружено, в 18-00 час 25 ноября  дом запитан по временной схеме, в 19-40 час 25 ноября теплоснабжение восстановлено по постоянной схеме. Ремонтные работы выполнены ООО «Южнобайкальское». </t>
    </r>
  </si>
  <si>
    <t>Примечание:</t>
  </si>
  <si>
    <r>
      <t xml:space="preserve">В  </t>
    </r>
    <r>
      <rPr>
        <b/>
        <sz val="22"/>
        <rFont val="Times New Roman"/>
        <family val="1"/>
      </rPr>
      <t xml:space="preserve">Шелеховском районе </t>
    </r>
    <r>
      <rPr>
        <sz val="22"/>
        <rFont val="Times New Roman"/>
        <family val="1"/>
      </rPr>
      <t>с целью предупреждения ситуации, которая может привести к нарушению функционирования систем жизнеобеспечения населения п.Чистые Ключи, с 12-00 час 31 октября   постановлением №126-пм действует режим «Чрезвычайная ситуация». Администрация Шелеховского района ходатайствовала о выделении 2000т угля из АТЗ Иркутской области,  принято решение о выделении 1000т с Мугунского угольного разреза ООО «Компания Востсибуголь».</t>
    </r>
  </si>
  <si>
    <r>
      <t xml:space="preserve">В </t>
    </r>
    <r>
      <rPr>
        <b/>
        <sz val="22"/>
        <rFont val="Times New Roman"/>
        <family val="1"/>
      </rPr>
      <t>г. Черемхово</t>
    </r>
    <r>
      <rPr>
        <sz val="22"/>
        <rFont val="Times New Roman"/>
        <family val="1"/>
      </rPr>
      <t xml:space="preserve"> с 08-00 час 2 ноября,  при проведении плановых работ на водоводе Д-400мм, было отключено от холодного водоснабжения порядка 60 жилых домов и 3 объекта социальной сферы, в 15-15 час был подключен п. Шадринский (20 жилых домов). До 10-00 час 3 ноября без холодного водоснабжения оставались около 40 жилых домов, 2600 жителей.  Ремонтные работы выполнены ООО «Черемховский водоканал». </t>
    </r>
  </si>
  <si>
    <r>
      <rPr>
        <b/>
        <sz val="22"/>
        <rFont val="Times New Roman"/>
        <family val="1"/>
      </rPr>
      <t xml:space="preserve">Информация об остановках котлов водогрейной котельной г. Вихоревка Братского района                                          </t>
    </r>
    <r>
      <rPr>
        <sz val="22"/>
        <rFont val="Times New Roman"/>
        <family val="1"/>
      </rPr>
      <t xml:space="preserve"> Дата Время остановки  котлов Причина остановки котлов Оставшиеся в работе котлы
1.  1 ноября был остановлен котел №6 – с 08-10 час 1 ноября до 12-00 час 2 ноября  течь экранных труб, в работе котел №7
2.  2 ноября  был  остановлен котел №7 – с 13-30 до 20-40 час течь экранных труб, в работе котел №6
3.  3 ноября в 18-00 час запущен котел №5  
4.  5 ноября   был остановлен котел №5 – с 03-40 до 16-20 час сгорел двигатель на ПМЗ, в работе котлы №№ 6, 7
5.  7 ноября  был остановлен котел №6 – с 11-00 час 7 ноября до 17-50 час 8 ноября течь котла, прорыв фестонного экрана, в работе  котлы №№ 5, 7
6.  8 ноября был остановлен котел №5 – с 17-50 час 8 ноября до 20-15 час 11 ноября течь экранных труб, в работе котлы №№ 6, 7
7.  10 ноября был остановлен  котел №6 – с 05-30 до 15-00 час течь экранных труб, в работе котел №7
8.  12 ноября  был остановлен котел №7 – с 05-15 до 21-30 час течь котла, ремонт ПМЗ, в работе котлы №№ 5, 6
9.   котел №6  был остановлен – с 22-30 час 12 ноября до 01-05 час 13 ноября течь экранных труб, в работе  котлы №№ 5, 7
10.  13 ноября  был остановлен котел №7 – с 15-00 до 18-30 час выход из строя редуктора шнека ШЗУ, в работе  котлы №№ 5, 7
11.  14 ноября  был остановлен котел №5 – с 08-00 до 22-40 час течь экранных труб, в работе  котлы №№ 6, 7
12.  15 ноября  был остановлен котел №7 – с 10-00 до 23-00 час течь котла, в работе  котлы №№ 5, 6
13.   с 13-00 до 17-00 час остановлена котельная сварочные работы на обратном трубопроводе 
14.  16 ноября был остановлен  котел №6 – с 07-30 до 17-30 час замена  редуктора шнека ШЗУ, в работе  котлы №№ 5, 7
15.  19 ноября  был остановлен котел №5 – с 20-30 час 19 ноября до 05-00 час 20 ноября вышел из строя эл. двигатель ПМЗ, в работе  котлы №№ 6, 7
16.  20 ноября  был остановлен котел №7 – с 05-00 до 08-30 час вышла из строя углеподача, в работе котлы №№ 5, 6
17.  22 ноября  был остановлен котел №6 – с 13-20 до 20-45 час течь котла котлы, в работе  №№ 5, 7
18.  23 ноября  был остановлен котел №5 – с 10-00 до 18-55 час течь котла, в работе котлы №№ 6, 7
19.  24 ноября  был остановлен котел №6 – с 09-00 до 19-40 час свищ на экранной трубе, в работе котлы №№ 5, 7
20.  25 ноября  был остановлен котел №5 – с 08-45 до 15-00 час замена вариатора ПМЗ, в работе котлы №№ 6, 7
21.   котел №6  был остановлен – с 16-20 до 21-30 час замена подшипников ротора на ПМЗ, в работе котлы №№ 5, 7
22.  26 ноября  был остановлен котел №6 – с 02-00 до 14-00 час свищ котла, в работе котлы №№ 5, 7
23.  27 ноября  был остановлен котел №6 – с 10-37 час 27 ноября до  вышел из строя редуктор на решетке, в работе  №№ 5, 7
24.   котел №7 был остановлен  – с 14-30 час 27 ноября до 02-00 час 28 ноябр ( колосниковая решетка), в работе котел №5
25.   в 20-00 час запущен котел №4, в работе   котлы №№ 4, 5
26.  28 ноября  был остановлен котел №5 с 03-40 час 28 ноября до 21-45 час 29 ноября заклинило решетку, в работе №№ 4, 7
27.  29 ноября  был остановлен котел №4 – с 03-30 до 17-30 час 29 ноября выпали колосники, в работе котел №7, в 21-45 час запущен коте №5
28.   котел №7  был остановлесн  08-40 до 09-00 час, с 10-20 до 12-00 час, в 13-05 час 29 ноября снова был остановлен и запущен в 15-25 час – котельная не работала.
29.   котел №7 был остановлен в 22-00 час 29 ноября вышла из строя колосниковая решетка, в работе котлы №№ 4, 5
30.   котел №5 был остановлен в 23-40 час 29 ноября вышла из строя колосниковая решетка, в работе котел №4
31.  30 ноября с 13-00 час до 15-15 час был  остановлен котел №4. вышел из строя  сетевой насос, котельная была остановлена .     
</t>
    </r>
  </si>
  <si>
    <r>
      <t xml:space="preserve">В </t>
    </r>
    <r>
      <rPr>
        <b/>
        <sz val="22"/>
        <rFont val="Times New Roman"/>
        <family val="1"/>
      </rPr>
      <t>п. Эдучанка</t>
    </r>
    <r>
      <rPr>
        <sz val="22"/>
        <rFont val="Times New Roman"/>
        <family val="1"/>
      </rPr>
      <t xml:space="preserve"> Усть-Илимского района котельная поселка (эксплуатирующая организация ООО «Заря») работает в аварийном  режиме. В работе 1 котел.  9 ноября вышел из строя вентилятор поддува, в тот же день был заменен на полученный из АТЗ Иркутской области новый вентилятор. Из-за неисправности шурующей планки (служащей для продвижения топлива по решетке, шуровки горящего слоя, сброса шлака), подача угля производится в ручном режиме, для ремонта шурующей планки необходима остановка котла. На 06-00 час 26 ноября температура теплоносителя от котельной Т-32/28°С, Тн-74/57°С, Тн.в.-25°С. Администрация Эдучанского МО ходатайствовала о выделении из АТЗ Иркутской области вентилятора поддува марки ВД-2,5 мощностью 3кВт (для второго котла).  14 ноября пришло оборудование   для ремонта из г.Барнаула.  Второй котел введен в эксплуатацию 23 ноября, работает не в полную нагрузку. ведется  ручная  очистка линии золоудаления ( шлак замерз). В работе 2 котла.Котельная отапливает 1 жилой дом (печное отопление), Эдучанскую СОШ (145 учащихся), детский сад «Малышок» на 60 человек (расположены в одном здании, оборудованном теплыми полами), ФАП. Из-за низкой температуры сетевой воды, без холодного водоснабжения девять 2-этажных жилых домов (водовод идет спутником сетевой воды), ранее перемороженные трубы холодной воды отремонтированы и подготовлены к запуску при условии работы двух котлов. Подвоз питьевой воды организована.    
</t>
    </r>
  </si>
  <si>
    <t xml:space="preserve">  - в 22-05 час 29 ноября, из-за течи котла №1, была остановлена котельная, произведен слив сетевой воды из системы. На 06-00 час 30 ноября течь котла устранена, котел №1 запущен В 18-00 час 29 ноября из г.Тулуна была доставлена внутренняя топочная часть котла для замены размороженной в котле №2, монтаж планируется 1 декабря. В Эдучанской СОШ (145 учащихся) осуществляется дистанционное обучение детей. Т На 6-00 час 1 декабря температура теплоносителя на котельной 51/48 °С , температура наружного воздуха -10°С. С 22-00 час 29 ноября на территории Эдучанского МО был введен режим «Чрезвычайная ситуация», в 16-00 час 30 ноября, согласно распоряжения № 46 от 30.11.2016г. режим  «ЧС» снят. Ремонтные работы ведет бригада ООО «Энергокомплекс».</t>
  </si>
  <si>
    <r>
      <t>В</t>
    </r>
    <r>
      <rPr>
        <b/>
        <sz val="22"/>
        <rFont val="Times New Roman"/>
        <family val="1"/>
      </rPr>
      <t xml:space="preserve"> г. Иркутске: </t>
    </r>
  </si>
  <si>
    <t xml:space="preserve"> -с 13-30 до 14-45 час 2 ноября, из-за повреждения водовода Д-100мм на вводе в дом, без холодного водоснабжения были два 5-этажных дома по ул.Ленская №1Б и 1Б/1. Ремонтные работы выполнены МУП «Водоканал». </t>
  </si>
  <si>
    <r>
      <rPr>
        <b/>
        <sz val="22"/>
        <rFont val="Times New Roman"/>
        <family val="1"/>
      </rPr>
      <t xml:space="preserve"> - </t>
    </r>
    <r>
      <rPr>
        <sz val="22"/>
        <rFont val="Times New Roman"/>
        <family val="1"/>
      </rPr>
      <t>в 01-55 час 6 ноября было отключено газоснабжение 10 квартир (1 стояк) в доме        № 196 по ул. Байкальская (были включены газовые камфорки в кв. № 1). Подключение газоснабжения  АО «Иркутскоблгаз» проведет 6 ноября.</t>
    </r>
  </si>
  <si>
    <t xml:space="preserve"> - с 17-00 до 22-30 час 7 ноября, из-за порыва на теплосети Ф-133мм, без теплоснабжения были жилые дома по ул.Красноказачья 120/1,2,3, Станиславского 25,27,29,31,33, 30 Дивизии 6,8, Депутатской 75/1,77,79,81. Температура наружного воздуха была -8°С. Ремонтные работы выполнены  УТС  Н-Иркутской ТЭЦ.
- 8 ноября,  в связи с проведением плановых ремонтных работ, были без теплоснабжения:
В Свердловском округе 21 объекта:
- 09-00 до 23-00 час - 4-я Ж/дорожная, 104, 110, Лермонтова, 100а, 102, 102а,  104, 106 (Геологоразвед. техникум), 108, 108 (гараж), 110, (Институт МВД РФ ), 112, 114, 120- врезка участка т/сети от ТК-18 до ПНС ИПИ до ТК-24;
В Правобережном округе 127 объектов:
- 09-00 до 17-00 час - Дек. Событий, 103, 103 а, б, г, д, 105а, б, в, 107 а, б, 109  б/с 2, 119, Ямская, 40, 42 (д/с№68), 50, 50ж, Красноказачья, 2, 8а, 9, 10, 10а,13 а, б, в, г, Поленова, 1, 1а, 6, 18, 18а, б, 10, 12, 14, 16, 33/1-5, 33/4, 35, 35б, в, 21, 31/6, 23, 25, 27, 19/1, 2, 13, 15, 17/1, 2, 37, Култукская,1 Лызина, 5, 7, 7а, г, в, д, 9, 9а, 13а, 18, 40, 44, 44а (д/с№44), 46, 48, 50,  Култукская,1, 9, 9в, б, 10, 11, 13, 22/8, 32, Аэрофлотская, 1, 3, Советская, 75, 77, 77а, 79, 81, 83,  85, 85а, 87, 93, 107а, 109, 109б, г, д, 109/1, 2, 111, 113, 115, 115а, б, в, г, 117 (д/с№127), 119, 119а, 121, 121а, 123, 123а, Угольный, 62, 68, 68/1, 68/2, 70, 72, 74, 76, 76а, 78, Авиаторов, 13 - устранение повреждения  от ТК-18Д-3`-3 до ТК-26 ЦТП "126 кв.", ТНС"Угольная, 78";
- 09-00 до 19-00 час – М.Жукова 64/14- устранение повреждения;
- 09-00 до 19-00 час- Постышева4- устранение повреждения.
  Ремонтные работы ведут бригады РТС-1, РТС-2, НИТЭЦ.
</t>
  </si>
  <si>
    <t xml:space="preserve"> - 8 ноября, в связи с проведением плановых ремонтных работ,  без электроснабжения были :
в Правобережном округе 442 объекта, в Левобережном округе   322 объекта.
</t>
  </si>
  <si>
    <t xml:space="preserve"> - 9 ноября, в связи с проведением плановых ремонтных работ,  без электроснабжения были:
в Правобережном округе 429 объекта, в Левобережном округе 9 объекта.
        </t>
  </si>
  <si>
    <t xml:space="preserve"> - с 23-25 час 9 ноября до 04-30 час 10 ноября, из-за выхода грунтовых вод на поверхность, от ХВС были частично отключены жилые дома по ул. Радищева и ул. Ивана Кочубея.  Работы выполнены МУП «Водоканал».
</t>
  </si>
  <si>
    <t xml:space="preserve"> -с 8-30 до 16-00 час  17 ноября,  для проведения плановых  работ  были отключены  от электроэнергии  в Правобережном округе 901 объект (монтаж УСПД), в Левобережном округе 14 объектов (ремонт ВН-6 кВ, монтаж КЛ-04 кВ). Работы  проведены филиалом ОАО ИЭСК «ЮЭС».</t>
  </si>
  <si>
    <t xml:space="preserve"> с 15-00 до 18-00 час 17 ноября, из-за повреждения летнего водопровода в районе дома по ул. Миронова, 3а, было отключено холодное водоснабжение (водовод Д-200мм) по ул. Флюкова, 1а (детский сад № 119), жилых домов по ул.Флюкова,1, 3, ул.Мира, 2а/1,2,3, ул.Новокшонова, 1а, 2а, 2б. Был организован подвоз питьевой воды, ремонтные работы выполнены МУП «Водоканал»;</t>
  </si>
  <si>
    <t xml:space="preserve"> - с 16-15 час 21 ноября до 18-00 час 22 ноября, из-за повреждения водовода Д-200мм в районе дома № 325 по ул.Р.Люксембург, без холодного водоснабжения были 4 жилых дома №№ 325, 325а, 329, 331 по ул.Р.Люксембург. Подвоз воды был  организован. Ремонтные работы  выполнены МУП «Водоканал».</t>
  </si>
  <si>
    <t xml:space="preserve">24 ноября в связи с проведением  плановых ремонтных работ, будут проводиться отключения теплоснабжения в Свердловском округе 2 обьекта:
 - с 09-00 до 17-00 час - Рябикова, 21а (б/с 1-9), 22а (б/с 1-12), 20а (б/с 14, 15), 22б, Рябикова, 21а/1, 21а/2, 1а/3- от ТК-6-8- устранение повреждения;
     в Правобережном округе 112 обьектов:
- с 09-00 до 17-00 час -3-я Летчиков, 11, 13, 25, 27, 2-я Летчиков, 13, 14, 16, Дорожная, 4 (Коррек.шк№1), Жигулевская, 7, Егорова,16 – ТК-23д-45-13-устранение повреждения;
 - с 09-00 до 17-00 час - Р. Штаба, 34, 36, 38, Кожзаводская, 5а, б, 6, 8, 9, Сурнова, 28, 28а, б, 30/1-13, Мельничная, 2/1-5, 2а, г, д, е- ТК-21Е- устранение повреждения;
 - с 09-00 до 19-00 час- Донская, 1, 2, 3, 4, 4а, 6а, 8, 8а, 10, 10/1, 10/2, 12, 12а, 16а, Постышева, 2, 4, 6, 6а, 8, 10, 12, 14, 16, 18, 18а, 18б, 20 Байкальская, 130, 132, 134, 136, 138, 140, 144, 156, 158, 162, 164, 166, 168, 168а, 170, 172, 174, Цимлянская, 1/1, 1/2, 2, 3, 3а, 5, 7, 9, 9а, 11, 13, 15, 15а (Шк№39), 17, 17а, Дальневосточная, 67, 67а, 22/1, 22/2 – от ТК-32д-8- устранение повреждения;
 - с 09-00 до 17-00 час - Байкальская, 261, 271, 273, 273а – ТК-51Д-5 до ТК-51Д-15- устранение повреждения;
 - с  09-00 до 19-00 час - Коммунаров, 10, 10а – ТК-37Г-15- перемонтаж в ТК.
в Ленинском округе 2 обьекта:
- с  09-00 до 15-00 час - Ярославского, 211 (Аграрный техникум), 212а (магазин Автозапчасти) – от ТК-5б-7- замена неисправных задвижек.
Работы ведет РТС-1,2,3, УТС Н-И.ТЭЦ.
</t>
  </si>
  <si>
    <t xml:space="preserve"> В  4-47 час 25 ноября,  в связи с резким повышением давления в обратной магистрали,  произошла аварийная остановка ПНС «Левобережная». Были проведены мероприятия по нормализации давления: открыты задвижки, понижено давление. В 6-00 час сработало сбросное устройство, по сетям увеличения подпитки нет. Защитное оборудования  работает в штатном режиме. В 7-15 час ПНС «Левобережна»  работает в штатном режиме. Звонки поступали от жителей мкр.Юбилейный, Академичиская, Геологов, Лермонтова о порывах  в системе отопления домов. Информация о повреждениях  в жилых домах уточняется.  В работах будут задействованы  ОАО  «Западное управление ЖКС» , УК «Приморский».</t>
  </si>
  <si>
    <t xml:space="preserve">С 12-35 до 16-10 час 15 ноября, из-за аварийного отключения ВЛ-110кВ, без электроснабжения были потребители  Боханского, Осинского, Усть-Удинского, Жигаловского и части Качугского районов  (361 ТП, 7ТП-110кВ, 29983 жителя, 214 соц. обьектов). Место аварии не выявлено. Работы  по восстановлению электроснабжения населенных пунктов  выполнены поэтапно  ОАО ИЭСК «ВЭС». 
</t>
  </si>
  <si>
    <r>
      <t xml:space="preserve">В </t>
    </r>
    <r>
      <rPr>
        <b/>
        <sz val="22"/>
        <rFont val="Times New Roman"/>
        <family val="1"/>
      </rPr>
      <t>п. Жигалово</t>
    </r>
    <r>
      <rPr>
        <sz val="22"/>
        <rFont val="Times New Roman"/>
        <family val="1"/>
      </rPr>
      <t xml:space="preserve"> с 10-00 час 6 ноября, из-за выхода из строя блока управления (контроллера) на газовой горелке в модульной газовой котельной «Школа № 1», был произведен перевод горелки на ручной режим, в обход блока управления (что приводит к повышению расхода топлива). На 06-00 час 22 ноября параметры теплоносителя котельной Т-75/70°С, нормативная, запас топлива 12м3 ПБФ, суточный расход 1м3. Котельная отапливает школу (671 учащийся), жилой дом № 2 по пер. Советский  (24 жителя) и водонапорную  башню. Прибывший из г.Иркутска наладчик признал (контроллер) неподлежащим ремонту, необходимо приобретение нового блока управления, в администрации МО нет финансирования для приобретения нового блока управления. Ремонтные работы ведет бригада МУП «Жигаловское коммунальное управление».</t>
    </r>
  </si>
  <si>
    <r>
      <t xml:space="preserve">В </t>
    </r>
    <r>
      <rPr>
        <b/>
        <sz val="22"/>
        <rFont val="Times New Roman"/>
        <family val="1"/>
      </rPr>
      <t>с.Баяндай</t>
    </r>
    <r>
      <rPr>
        <sz val="22"/>
        <rFont val="Times New Roman"/>
        <family val="1"/>
      </rPr>
      <t xml:space="preserve"> 10 ноября обнаружены порывы на теплосети Ф-159мм от котельной МБОУ Баяндаевская СОШ (из-за ветхости, в эксплуатации с 1985г). Протяженность всей теплотрассы составляет 350м (в подземном исполнении 41м и надземном исполнении 309м). Администрация Баяндаевского района ходатайствует о выделении из АТЗ Иркутской области труб Ф-159мм -10,634тонны, Ф-108мм -0,595 тонн, Ф-219мм -3,414 тонн.</t>
    </r>
  </si>
  <si>
    <r>
      <t xml:space="preserve">В </t>
    </r>
    <r>
      <rPr>
        <b/>
        <sz val="22"/>
        <rFont val="Times New Roman"/>
        <family val="1"/>
      </rPr>
      <t>с.Еланцы</t>
    </r>
    <r>
      <rPr>
        <sz val="22"/>
        <rFont val="Times New Roman"/>
        <family val="1"/>
      </rPr>
      <t xml:space="preserve"> Ольхонского района в 10-10 час 17 ноября на котельной «Центральная», из-за износа вышел из строя дымосос ДН-12,5 (двигатель 30кВт на 1000 об.). Котельная отапливает более 400 потребителей, в том числе объекты социальной сферы и частные жилые дома. Насос ремонту не подлежит, резервного насоса нет. Для устранения аварийной ситуации в кратчайшие сроки администрация Еланцинского МО ходатайствовала о выделении из АТЗ Иркутской области дымососа марки ДН-12,5 (правый) с двигателем 30кВт, 1000 оборотов, насос выделен 18 ноября.</t>
    </r>
  </si>
  <si>
    <r>
      <rPr>
        <b/>
        <sz val="22"/>
        <rFont val="Times New Roman"/>
        <family val="1"/>
      </rPr>
      <t>В Иркутском районе:</t>
    </r>
    <r>
      <rPr>
        <sz val="22"/>
        <rFont val="Times New Roman"/>
        <family val="1"/>
      </rPr>
      <t xml:space="preserve">
 - с 20-05 час  до 21-50 час 18 ноября, из-за аварийного отключения ячейки №4 на подстанции «Жемчужная», без электроснабжения  были садоводства на 24-26 км  Байкальского тракта ( 17 садоводств). В 06-50 час  до 10-15 час 19 ноября  повторное отключение ячейки №4 подстанции «Жемчужная». Работы выполнены ОГУЭП «ОКЭ».
</t>
    </r>
  </si>
  <si>
    <t xml:space="preserve"> - с 06-50 час  до 10-15 час 19 ноября, из-за аварийного отключения ячейки №4 на подстанции «Жемчужная» (повреждение эл.линии при проведение дорожных работ), без электроснабжения  были садоводства на 24-26 км  Байкальского тракта (17 садоводств). Работы выполнены ОГУЭП «ОКЭ».</t>
  </si>
  <si>
    <r>
      <t xml:space="preserve">В </t>
    </r>
    <r>
      <rPr>
        <b/>
        <sz val="22"/>
        <rFont val="Times New Roman"/>
        <family val="1"/>
      </rPr>
      <t xml:space="preserve">п. Ния </t>
    </r>
    <r>
      <rPr>
        <sz val="22"/>
        <rFont val="Times New Roman"/>
        <family val="1"/>
      </rPr>
      <t xml:space="preserve">Усть-Кутского района с 13-10 час до 16-20 час и с  21-40 до 22-10 час 22 ноября, для  проведения работ по вводу в эксплуатации нового оборудования на ВЛ-220кВ «Ния-Киренга», без электроснабжения были 1117 человек, в т.ч. 222 детей, котельная, отапливающая 12 жилых домов ( проживает 559 человек), школу на 138 учащихся, д/сад на 48 детей, здания ФАП, библиотеки. Воду с системы отопления не сливали. Работы выполнены Северобайкальской дистанцией электроснабжения (ЭЧ-10) РЖД. Температура наружного воздуха в период отключения была -20°С. </t>
    </r>
  </si>
  <si>
    <r>
      <t xml:space="preserve">В </t>
    </r>
    <r>
      <rPr>
        <b/>
        <sz val="22"/>
        <rFont val="Times New Roman"/>
        <family val="1"/>
      </rPr>
      <t>п. Мама</t>
    </r>
    <r>
      <rPr>
        <sz val="22"/>
        <rFont val="Times New Roman"/>
        <family val="1"/>
      </rPr>
      <t xml:space="preserve"> Мамско-Чуйского района с 17-20 час 25 ноября, из-за выхода из строя глубинного насоса, были остановлены 6 котельных поселка. В 19-00 час 25 ноября насос был подключен, до 20-10 час были запущены все котельные. Температура наружного воздуха была -20°С. Ремонтные работы выполнены ООО «МПКК». Администрация Мамского городского поселения ходатайствует о выделении  из АТЗ Иркутской области насоса  марки ЭЦВ 12-160-140 мощностью 90кВт.</t>
    </r>
  </si>
  <si>
    <t xml:space="preserve">  о чрезвычайных ситуациях, авариях, отказах и сбоях в работе жилищно-коммунального хозяйства                                              Иркутской области в декабре 2016 г.</t>
  </si>
  <si>
    <t>с 20-00 час       23 декабря      до 12-40 час          24 декабря</t>
  </si>
  <si>
    <t>г. Тулун</t>
  </si>
  <si>
    <t xml:space="preserve">Из-за выхода из строя  электрокабеля  6кВ от ТП № 130, без электроснабжения были 4 пятиэтажных жилых дома по ул.Ленина №№ 28, 30, 31, 32 (292 квартиры) и 6 домом частного сектора по ул. Песочная. </t>
  </si>
  <si>
    <t>«Нижнеудинские электрические сети»              ОГУЭП «ОКЭ»</t>
  </si>
  <si>
    <t>с 17-50 час       до 22-00 час            26 декабря</t>
  </si>
  <si>
    <t>Из-за похищения проводов (1 пролет 50 м),  аварийно была отключена ВЛ-10кВ «Батама-Мехток», без электроснабжения были 143 жителя в с. Урункуй (53 дома).</t>
  </si>
  <si>
    <t>«Саянские электрические сети» ОГУЭП «ОКЭ»</t>
  </si>
  <si>
    <t>с 19-00 час      29  декабря до 15-00 час      30 декабря</t>
  </si>
  <si>
    <r>
      <t xml:space="preserve">В  </t>
    </r>
    <r>
      <rPr>
        <b/>
        <sz val="21"/>
        <rFont val="Times New Roman"/>
        <family val="1"/>
      </rPr>
      <t>п. Солзан</t>
    </r>
    <r>
      <rPr>
        <sz val="21"/>
        <rFont val="Times New Roman"/>
        <family val="1"/>
      </rPr>
      <t xml:space="preserve">, из-за повреждения КЛ-6кВ  на территории бывшего БЦБК, без электроснабжения были 64 частных жилых дома (140 человек) на 2-х улицах: Горная и Гагарина. </t>
    </r>
  </si>
  <si>
    <t xml:space="preserve">Байкальский РЭС «Иркутские электр. сети» ОГУЭП «ОКЭ» </t>
  </si>
  <si>
    <t>с 08-30 час             до 23-45 час             30 декабря</t>
  </si>
  <si>
    <r>
      <t xml:space="preserve">В </t>
    </r>
    <r>
      <rPr>
        <b/>
        <sz val="21"/>
        <rFont val="Times New Roman"/>
        <family val="1"/>
      </rPr>
      <t>п. Мегет</t>
    </r>
    <r>
      <rPr>
        <sz val="21"/>
        <rFont val="Times New Roman"/>
        <family val="1"/>
      </rPr>
      <t xml:space="preserve">, из-за повреждения КЛ-6кВ была отключена  ячейка №7 ЗРУ4 и 4 ТП, без электроснабжения были 229 абонентов. </t>
    </r>
  </si>
  <si>
    <t>«Ангарские электр. сети» ОГУЭП «ОКЭ»,  ЗАО «БЭС»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</si>
</sst>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400]h:mm:ss\ AM/PM"/>
    <numFmt numFmtId="187" formatCode="_(* #,##0.000_);_(* \(#,##0.000\);_(* &quot;-&quot;??_);_(@_)"/>
    <numFmt numFmtId="188" formatCode="0.0000"/>
  </numFmts>
  <fonts count="70">
    <font>
      <sz val="10"/>
      <name val="Arial"/>
      <family val="0"/>
    </font>
    <font>
      <sz val="20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22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1"/>
      <color indexed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21"/>
      <name val="Arial"/>
      <family val="2"/>
    </font>
    <font>
      <sz val="20"/>
      <name val="Arial"/>
      <family val="2"/>
    </font>
    <font>
      <b/>
      <sz val="26"/>
      <name val="Times New Roman"/>
      <family val="1"/>
    </font>
    <font>
      <b/>
      <sz val="26"/>
      <name val="Arial"/>
      <family val="2"/>
    </font>
    <font>
      <b/>
      <sz val="23"/>
      <name val="Times New Roman"/>
      <family val="1"/>
    </font>
    <font>
      <b/>
      <sz val="23"/>
      <name val="Arial"/>
      <family val="2"/>
    </font>
    <font>
      <sz val="23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56"/>
      <name val="Times New Roman"/>
      <family val="1"/>
    </font>
    <font>
      <sz val="21"/>
      <color indexed="56"/>
      <name val="Times New Roman"/>
      <family val="1"/>
    </font>
    <font>
      <sz val="22"/>
      <color indexed="56"/>
      <name val="Times New Roman"/>
      <family val="1"/>
    </font>
    <font>
      <b/>
      <sz val="22"/>
      <color indexed="56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3"/>
      <name val="Times New Roman"/>
      <family val="1"/>
    </font>
    <font>
      <sz val="21"/>
      <color theme="3"/>
      <name val="Times New Roman"/>
      <family val="1"/>
    </font>
    <font>
      <sz val="22"/>
      <color theme="3"/>
      <name val="Times New Roman"/>
      <family val="1"/>
    </font>
    <font>
      <b/>
      <sz val="22"/>
      <color theme="3"/>
      <name val="Times New Roman"/>
      <family val="1"/>
    </font>
    <font>
      <sz val="2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justify"/>
    </xf>
    <xf numFmtId="1" fontId="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" fontId="1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4" fillId="0" borderId="16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1" fontId="1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85" fontId="1" fillId="0" borderId="18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/>
    </xf>
    <xf numFmtId="0" fontId="66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88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67" fillId="0" borderId="0" xfId="0" applyFont="1" applyAlignment="1">
      <alignment horizontal="justify"/>
    </xf>
    <xf numFmtId="0" fontId="1" fillId="33" borderId="2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185" fontId="1" fillId="33" borderId="21" xfId="0" applyNumberFormat="1" applyFont="1" applyFill="1" applyBorder="1" applyAlignment="1">
      <alignment horizontal="center" vertical="top" wrapText="1"/>
    </xf>
    <xf numFmtId="1" fontId="1" fillId="33" borderId="2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shrinkToFi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" fillId="0" borderId="14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85" fontId="1" fillId="0" borderId="0" xfId="0" applyNumberFormat="1" applyFont="1" applyFill="1" applyBorder="1" applyAlignment="1">
      <alignment horizontal="center" vertical="top" wrapText="1"/>
    </xf>
    <xf numFmtId="185" fontId="6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top"/>
    </xf>
    <xf numFmtId="188" fontId="6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1" fontId="1" fillId="0" borderId="10" xfId="0" applyNumberFormat="1" applyFont="1" applyFill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64" fillId="0" borderId="14" xfId="0" applyFont="1" applyBorder="1" applyAlignment="1">
      <alignment/>
    </xf>
    <xf numFmtId="0" fontId="68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wrapText="1"/>
    </xf>
    <xf numFmtId="1" fontId="1" fillId="0" borderId="18" xfId="0" applyNumberFormat="1" applyFont="1" applyFill="1" applyBorder="1" applyAlignment="1">
      <alignment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85" fontId="1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8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85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85" fontId="65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185" fontId="6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188" fontId="1" fillId="0" borderId="22" xfId="0" applyNumberFormat="1" applyFont="1" applyFill="1" applyBorder="1" applyAlignment="1">
      <alignment horizontal="center" vertical="top" wrapText="1"/>
    </xf>
    <xf numFmtId="188" fontId="1" fillId="0" borderId="18" xfId="0" applyNumberFormat="1" applyFont="1" applyFill="1" applyBorder="1" applyAlignment="1">
      <alignment horizontal="center" vertical="top" wrapText="1"/>
    </xf>
    <xf numFmtId="187" fontId="1" fillId="0" borderId="22" xfId="62" applyNumberFormat="1" applyFont="1" applyFill="1" applyBorder="1" applyAlignment="1">
      <alignment horizontal="center" vertical="top" wrapText="1"/>
    </xf>
    <xf numFmtId="187" fontId="1" fillId="0" borderId="18" xfId="62" applyNumberFormat="1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7" fontId="1" fillId="0" borderId="10" xfId="62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85" fontId="1" fillId="0" borderId="22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185" fontId="1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85" fontId="1" fillId="33" borderId="22" xfId="0" applyNumberFormat="1" applyFont="1" applyFill="1" applyBorder="1" applyAlignment="1">
      <alignment horizontal="center" vertical="top" wrapText="1"/>
    </xf>
    <xf numFmtId="185" fontId="1" fillId="33" borderId="18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4" fillId="33" borderId="18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0" fontId="64" fillId="33" borderId="22" xfId="0" applyFont="1" applyFill="1" applyBorder="1" applyAlignment="1">
      <alignment horizontal="center" vertical="top" wrapText="1"/>
    </xf>
    <xf numFmtId="187" fontId="1" fillId="33" borderId="22" xfId="60" applyNumberFormat="1" applyFont="1" applyFill="1" applyBorder="1" applyAlignment="1">
      <alignment horizontal="center" vertical="top" wrapText="1"/>
    </xf>
    <xf numFmtId="187" fontId="1" fillId="33" borderId="18" xfId="60" applyNumberFormat="1" applyFont="1" applyFill="1" applyBorder="1" applyAlignment="1">
      <alignment horizontal="center" vertical="top" wrapText="1"/>
    </xf>
    <xf numFmtId="188" fontId="1" fillId="33" borderId="22" xfId="0" applyNumberFormat="1" applyFont="1" applyFill="1" applyBorder="1" applyAlignment="1">
      <alignment horizontal="center" vertical="top" wrapText="1"/>
    </xf>
    <xf numFmtId="188" fontId="1" fillId="33" borderId="18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5" fontId="1" fillId="33" borderId="22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87" fontId="1" fillId="0" borderId="10" xfId="62" applyNumberFormat="1" applyFont="1" applyFill="1" applyBorder="1" applyAlignment="1">
      <alignment horizontal="center" vertical="top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85" fontId="6" fillId="0" borderId="22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 wrapText="1"/>
    </xf>
    <xf numFmtId="185" fontId="6" fillId="0" borderId="22" xfId="0" applyNumberFormat="1" applyFont="1" applyFill="1" applyBorder="1" applyAlignment="1">
      <alignment horizontal="center" vertical="top" wrapText="1"/>
    </xf>
    <xf numFmtId="185" fontId="6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85" fontId="6" fillId="0" borderId="2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/>
    </xf>
    <xf numFmtId="0" fontId="64" fillId="0" borderId="14" xfId="0" applyFont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55" zoomScaleNormal="50" zoomScaleSheetLayoutView="55" zoomScalePageLayoutView="0" workbookViewId="0" topLeftCell="A1">
      <pane ySplit="4" topLeftCell="A38" activePane="bottomLeft" state="frozen"/>
      <selection pane="topLeft" activeCell="A1" sqref="A1"/>
      <selection pane="bottomLeft" activeCell="F39" sqref="F39:F40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2.00390625" style="2" customWidth="1"/>
    <col min="5" max="5" width="15.28125" style="41" customWidth="1"/>
    <col min="6" max="6" width="128.57421875" style="1" customWidth="1"/>
    <col min="7" max="7" width="33.421875" style="2" customWidth="1"/>
    <col min="8" max="8" width="22.57421875" style="18" customWidth="1"/>
    <col min="9" max="9" width="2.28125" style="1" customWidth="1"/>
    <col min="10" max="10" width="9.140625" style="2" customWidth="1"/>
    <col min="11" max="11" width="16.57421875" style="2" customWidth="1"/>
    <col min="12" max="13" width="9.140625" style="2" customWidth="1"/>
    <col min="14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20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35" t="s">
        <v>15</v>
      </c>
      <c r="I3" s="2"/>
    </row>
    <row r="4" spans="1:13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36">
        <v>5</v>
      </c>
      <c r="F4" s="19">
        <v>6</v>
      </c>
      <c r="G4" s="19">
        <v>7</v>
      </c>
      <c r="H4" s="37">
        <v>8</v>
      </c>
      <c r="J4" s="14"/>
      <c r="K4" s="14"/>
      <c r="L4" s="14"/>
      <c r="M4" s="14"/>
    </row>
    <row r="5" spans="1:8" ht="36" customHeight="1">
      <c r="A5" s="192" t="s">
        <v>12</v>
      </c>
      <c r="B5" s="193"/>
      <c r="C5" s="193"/>
      <c r="D5" s="193"/>
      <c r="E5" s="193"/>
      <c r="F5" s="193"/>
      <c r="G5" s="193"/>
      <c r="H5" s="37"/>
    </row>
    <row r="6" spans="1:13" s="33" customFormat="1" ht="353.25" customHeight="1">
      <c r="A6" s="182">
        <v>2</v>
      </c>
      <c r="B6" s="4" t="s">
        <v>21</v>
      </c>
      <c r="C6" s="184" t="s">
        <v>4</v>
      </c>
      <c r="D6" s="184" t="s">
        <v>5</v>
      </c>
      <c r="E6" s="186">
        <v>10.92</v>
      </c>
      <c r="F6" s="188" t="s">
        <v>22</v>
      </c>
      <c r="G6" s="184" t="s">
        <v>23</v>
      </c>
      <c r="H6" s="38">
        <v>9.1</v>
      </c>
      <c r="I6" s="31"/>
      <c r="J6" s="32"/>
      <c r="K6" s="32"/>
      <c r="L6" s="32"/>
      <c r="M6" s="32"/>
    </row>
    <row r="7" spans="1:13" s="33" customFormat="1" ht="29.25" customHeight="1">
      <c r="A7" s="182"/>
      <c r="B7" s="4">
        <v>48</v>
      </c>
      <c r="C7" s="184"/>
      <c r="D7" s="184"/>
      <c r="E7" s="186"/>
      <c r="F7" s="188"/>
      <c r="G7" s="184"/>
      <c r="H7" s="30"/>
      <c r="I7" s="31"/>
      <c r="J7" s="32"/>
      <c r="K7" s="32"/>
      <c r="L7" s="32"/>
      <c r="M7" s="32"/>
    </row>
    <row r="8" spans="1:13" s="33" customFormat="1" ht="134.25" customHeight="1">
      <c r="A8" s="182">
        <v>3</v>
      </c>
      <c r="B8" s="4" t="s">
        <v>24</v>
      </c>
      <c r="C8" s="184" t="s">
        <v>4</v>
      </c>
      <c r="D8" s="184" t="s">
        <v>16</v>
      </c>
      <c r="E8" s="186">
        <v>3</v>
      </c>
      <c r="F8" s="188" t="s">
        <v>25</v>
      </c>
      <c r="G8" s="184" t="s">
        <v>26</v>
      </c>
      <c r="H8" s="30">
        <v>2.5</v>
      </c>
      <c r="I8" s="31"/>
      <c r="J8" s="32"/>
      <c r="K8" s="32"/>
      <c r="L8" s="32"/>
      <c r="M8" s="32"/>
    </row>
    <row r="9" spans="1:13" s="33" customFormat="1" ht="30.75" customHeight="1">
      <c r="A9" s="182"/>
      <c r="B9" s="4">
        <v>95</v>
      </c>
      <c r="C9" s="184"/>
      <c r="D9" s="184"/>
      <c r="E9" s="186"/>
      <c r="F9" s="188"/>
      <c r="G9" s="184"/>
      <c r="H9" s="30"/>
      <c r="I9" s="31"/>
      <c r="J9" s="32"/>
      <c r="K9" s="32"/>
      <c r="L9" s="32"/>
      <c r="M9" s="32"/>
    </row>
    <row r="10" spans="1:8" ht="30.75" customHeight="1">
      <c r="A10" s="192" t="s">
        <v>13</v>
      </c>
      <c r="B10" s="193"/>
      <c r="C10" s="193"/>
      <c r="D10" s="193"/>
      <c r="E10" s="193"/>
      <c r="F10" s="193"/>
      <c r="G10" s="193"/>
      <c r="H10" s="20"/>
    </row>
    <row r="11" spans="1:9" ht="143.25" customHeight="1">
      <c r="A11" s="182">
        <v>1</v>
      </c>
      <c r="B11" s="4" t="s">
        <v>27</v>
      </c>
      <c r="C11" s="184" t="s">
        <v>4</v>
      </c>
      <c r="D11" s="184" t="s">
        <v>19</v>
      </c>
      <c r="E11" s="186">
        <v>0.24</v>
      </c>
      <c r="F11" s="188" t="s">
        <v>28</v>
      </c>
      <c r="G11" s="184" t="s">
        <v>29</v>
      </c>
      <c r="H11" s="20">
        <v>0.2</v>
      </c>
      <c r="I11" s="3"/>
    </row>
    <row r="12" spans="1:9" ht="30.75" customHeight="1">
      <c r="A12" s="182"/>
      <c r="B12" s="4">
        <v>6</v>
      </c>
      <c r="C12" s="184"/>
      <c r="D12" s="184"/>
      <c r="E12" s="186"/>
      <c r="F12" s="188"/>
      <c r="G12" s="184"/>
      <c r="H12" s="20"/>
      <c r="I12" s="5"/>
    </row>
    <row r="13" spans="1:9" ht="297" customHeight="1">
      <c r="A13" s="182">
        <v>2</v>
      </c>
      <c r="B13" s="4" t="s">
        <v>30</v>
      </c>
      <c r="C13" s="184" t="s">
        <v>4</v>
      </c>
      <c r="D13" s="184" t="s">
        <v>6</v>
      </c>
      <c r="E13" s="186">
        <v>0.6</v>
      </c>
      <c r="F13" s="188" t="s">
        <v>31</v>
      </c>
      <c r="G13" s="184" t="s">
        <v>32</v>
      </c>
      <c r="H13" s="20">
        <v>0.5</v>
      </c>
      <c r="I13" s="5"/>
    </row>
    <row r="14" spans="1:9" ht="27" customHeight="1">
      <c r="A14" s="182"/>
      <c r="B14" s="4">
        <v>6</v>
      </c>
      <c r="C14" s="184"/>
      <c r="D14" s="184"/>
      <c r="E14" s="186"/>
      <c r="F14" s="188"/>
      <c r="G14" s="184"/>
      <c r="H14" s="20"/>
      <c r="I14" s="5"/>
    </row>
    <row r="15" spans="1:9" ht="183" customHeight="1">
      <c r="A15" s="39">
        <v>3</v>
      </c>
      <c r="B15" s="4" t="s">
        <v>33</v>
      </c>
      <c r="C15" s="184" t="s">
        <v>4</v>
      </c>
      <c r="D15" s="184" t="s">
        <v>5</v>
      </c>
      <c r="E15" s="191">
        <v>22.4</v>
      </c>
      <c r="F15" s="188" t="s">
        <v>34</v>
      </c>
      <c r="G15" s="184" t="s">
        <v>35</v>
      </c>
      <c r="H15" s="20">
        <v>18.7</v>
      </c>
      <c r="I15" s="3"/>
    </row>
    <row r="16" spans="1:9" ht="32.25" customHeight="1">
      <c r="A16" s="40"/>
      <c r="B16" s="4">
        <v>26</v>
      </c>
      <c r="C16" s="184"/>
      <c r="D16" s="184"/>
      <c r="E16" s="191"/>
      <c r="F16" s="188"/>
      <c r="G16" s="184"/>
      <c r="H16" s="20"/>
      <c r="I16" s="5"/>
    </row>
    <row r="17" spans="1:9" ht="147" customHeight="1">
      <c r="A17" s="182">
        <v>4</v>
      </c>
      <c r="B17" s="4" t="s">
        <v>36</v>
      </c>
      <c r="C17" s="184" t="s">
        <v>4</v>
      </c>
      <c r="D17" s="184" t="s">
        <v>37</v>
      </c>
      <c r="E17" s="186">
        <v>22.5</v>
      </c>
      <c r="F17" s="188" t="s">
        <v>38</v>
      </c>
      <c r="G17" s="184" t="s">
        <v>39</v>
      </c>
      <c r="H17" s="20">
        <v>18.76</v>
      </c>
      <c r="I17" s="3"/>
    </row>
    <row r="18" spans="1:9" ht="26.25" customHeight="1">
      <c r="A18" s="182"/>
      <c r="B18" s="4">
        <v>10</v>
      </c>
      <c r="C18" s="184"/>
      <c r="D18" s="184"/>
      <c r="E18" s="186"/>
      <c r="F18" s="188"/>
      <c r="G18" s="184"/>
      <c r="H18" s="20"/>
      <c r="I18" s="5"/>
    </row>
    <row r="19" spans="1:9" ht="123" customHeight="1">
      <c r="A19" s="182">
        <v>5</v>
      </c>
      <c r="B19" s="4" t="s">
        <v>40</v>
      </c>
      <c r="C19" s="184" t="s">
        <v>4</v>
      </c>
      <c r="D19" s="184" t="s">
        <v>16</v>
      </c>
      <c r="E19" s="186">
        <v>14</v>
      </c>
      <c r="F19" s="188" t="s">
        <v>41</v>
      </c>
      <c r="G19" s="184" t="s">
        <v>42</v>
      </c>
      <c r="H19" s="20">
        <v>11.7</v>
      </c>
      <c r="I19" s="3"/>
    </row>
    <row r="20" spans="1:9" ht="26.25" customHeight="1">
      <c r="A20" s="182"/>
      <c r="B20" s="4">
        <v>20</v>
      </c>
      <c r="C20" s="184"/>
      <c r="D20" s="184"/>
      <c r="E20" s="186"/>
      <c r="F20" s="188"/>
      <c r="G20" s="184"/>
      <c r="H20" s="20"/>
      <c r="I20" s="5"/>
    </row>
    <row r="21" spans="1:9" ht="110.25" customHeight="1">
      <c r="A21" s="182">
        <v>6</v>
      </c>
      <c r="B21" s="4" t="s">
        <v>43</v>
      </c>
      <c r="C21" s="184" t="s">
        <v>4</v>
      </c>
      <c r="D21" s="184" t="s">
        <v>7</v>
      </c>
      <c r="E21" s="186">
        <v>15</v>
      </c>
      <c r="F21" s="188" t="s">
        <v>44</v>
      </c>
      <c r="G21" s="184" t="s">
        <v>17</v>
      </c>
      <c r="H21" s="20">
        <v>12.5</v>
      </c>
      <c r="I21" s="3"/>
    </row>
    <row r="22" spans="1:9" ht="29.25" customHeight="1">
      <c r="A22" s="182"/>
      <c r="B22" s="4">
        <v>8</v>
      </c>
      <c r="C22" s="184"/>
      <c r="D22" s="184"/>
      <c r="E22" s="186"/>
      <c r="F22" s="188"/>
      <c r="G22" s="184"/>
      <c r="H22" s="20"/>
      <c r="I22" s="5"/>
    </row>
    <row r="23" spans="1:9" ht="115.5" customHeight="1">
      <c r="A23" s="182">
        <v>7</v>
      </c>
      <c r="B23" s="4" t="s">
        <v>45</v>
      </c>
      <c r="C23" s="184" t="s">
        <v>4</v>
      </c>
      <c r="D23" s="184" t="s">
        <v>16</v>
      </c>
      <c r="E23" s="186">
        <v>7.44</v>
      </c>
      <c r="F23" s="188" t="s">
        <v>46</v>
      </c>
      <c r="G23" s="184" t="s">
        <v>18</v>
      </c>
      <c r="H23" s="20">
        <v>6.2</v>
      </c>
      <c r="I23" s="3"/>
    </row>
    <row r="24" spans="1:9" ht="26.25" customHeight="1">
      <c r="A24" s="182"/>
      <c r="B24" s="4">
        <v>11</v>
      </c>
      <c r="C24" s="184"/>
      <c r="D24" s="184"/>
      <c r="E24" s="186"/>
      <c r="F24" s="188"/>
      <c r="G24" s="184"/>
      <c r="H24" s="20"/>
      <c r="I24" s="5"/>
    </row>
    <row r="25" spans="1:9" ht="147" customHeight="1">
      <c r="A25" s="190">
        <v>8</v>
      </c>
      <c r="B25" s="4" t="s">
        <v>47</v>
      </c>
      <c r="C25" s="184" t="s">
        <v>4</v>
      </c>
      <c r="D25" s="184" t="s">
        <v>16</v>
      </c>
      <c r="E25" s="186">
        <v>14.5</v>
      </c>
      <c r="F25" s="188" t="s">
        <v>48</v>
      </c>
      <c r="G25" s="184" t="s">
        <v>18</v>
      </c>
      <c r="H25" s="20">
        <v>12.1</v>
      </c>
      <c r="I25" s="3"/>
    </row>
    <row r="26" spans="1:9" ht="26.25" customHeight="1">
      <c r="A26" s="190"/>
      <c r="B26" s="4">
        <v>22</v>
      </c>
      <c r="C26" s="184"/>
      <c r="D26" s="184"/>
      <c r="E26" s="186"/>
      <c r="F26" s="188"/>
      <c r="G26" s="184"/>
      <c r="H26" s="20"/>
      <c r="I26" s="5"/>
    </row>
    <row r="27" spans="1:9" ht="83.25" customHeight="1">
      <c r="A27" s="182">
        <v>10</v>
      </c>
      <c r="B27" s="4" t="s">
        <v>49</v>
      </c>
      <c r="C27" s="184" t="s">
        <v>4</v>
      </c>
      <c r="D27" s="184" t="s">
        <v>16</v>
      </c>
      <c r="E27" s="186">
        <v>2</v>
      </c>
      <c r="F27" s="188" t="s">
        <v>50</v>
      </c>
      <c r="G27" s="184" t="s">
        <v>26</v>
      </c>
      <c r="H27" s="20">
        <v>1.67</v>
      </c>
      <c r="I27" s="3"/>
    </row>
    <row r="28" spans="1:9" ht="26.25" customHeight="1">
      <c r="A28" s="182"/>
      <c r="B28" s="4">
        <v>6</v>
      </c>
      <c r="C28" s="184"/>
      <c r="D28" s="184"/>
      <c r="E28" s="186"/>
      <c r="F28" s="188"/>
      <c r="G28" s="184"/>
      <c r="H28" s="20"/>
      <c r="I28" s="5"/>
    </row>
    <row r="29" spans="1:9" ht="227.25" customHeight="1">
      <c r="A29" s="182">
        <v>11</v>
      </c>
      <c r="B29" s="4" t="s">
        <v>51</v>
      </c>
      <c r="C29" s="184" t="s">
        <v>4</v>
      </c>
      <c r="D29" s="184" t="s">
        <v>52</v>
      </c>
      <c r="E29" s="186">
        <v>40.7</v>
      </c>
      <c r="F29" s="188" t="s">
        <v>53</v>
      </c>
      <c r="G29" s="184" t="s">
        <v>54</v>
      </c>
      <c r="H29" s="20">
        <v>33.88</v>
      </c>
      <c r="I29" s="5"/>
    </row>
    <row r="30" spans="1:9" ht="32.25" customHeight="1">
      <c r="A30" s="182"/>
      <c r="B30" s="4">
        <v>10</v>
      </c>
      <c r="C30" s="184"/>
      <c r="D30" s="184"/>
      <c r="E30" s="186"/>
      <c r="F30" s="188"/>
      <c r="G30" s="184"/>
      <c r="H30" s="20"/>
      <c r="I30" s="5"/>
    </row>
    <row r="31" spans="1:9" ht="83.25" customHeight="1">
      <c r="A31" s="182">
        <v>12</v>
      </c>
      <c r="B31" s="4" t="s">
        <v>55</v>
      </c>
      <c r="C31" s="184" t="s">
        <v>4</v>
      </c>
      <c r="D31" s="184" t="s">
        <v>16</v>
      </c>
      <c r="E31" s="186">
        <v>0.36</v>
      </c>
      <c r="F31" s="188" t="s">
        <v>56</v>
      </c>
      <c r="G31" s="184" t="s">
        <v>26</v>
      </c>
      <c r="H31" s="20">
        <v>0.3</v>
      </c>
      <c r="I31" s="5"/>
    </row>
    <row r="32" spans="1:9" ht="27.75">
      <c r="A32" s="182"/>
      <c r="B32" s="4">
        <v>3</v>
      </c>
      <c r="C32" s="184"/>
      <c r="D32" s="184"/>
      <c r="E32" s="186"/>
      <c r="F32" s="188"/>
      <c r="G32" s="184"/>
      <c r="H32" s="20"/>
      <c r="I32" s="5"/>
    </row>
    <row r="33" spans="1:9" ht="107.25" customHeight="1">
      <c r="A33" s="182">
        <v>13</v>
      </c>
      <c r="B33" s="4" t="s">
        <v>57</v>
      </c>
      <c r="C33" s="184" t="s">
        <v>4</v>
      </c>
      <c r="D33" s="184" t="s">
        <v>5</v>
      </c>
      <c r="E33" s="186">
        <v>6.7</v>
      </c>
      <c r="F33" s="188" t="s">
        <v>58</v>
      </c>
      <c r="G33" s="184" t="s">
        <v>59</v>
      </c>
      <c r="H33" s="20">
        <v>5.58</v>
      </c>
      <c r="I33" s="5"/>
    </row>
    <row r="34" spans="1:9" ht="27.75">
      <c r="A34" s="182"/>
      <c r="B34" s="4">
        <v>18</v>
      </c>
      <c r="C34" s="184"/>
      <c r="D34" s="184"/>
      <c r="E34" s="186"/>
      <c r="F34" s="188"/>
      <c r="G34" s="184"/>
      <c r="H34" s="20"/>
      <c r="I34" s="5"/>
    </row>
    <row r="35" spans="1:9" ht="219.75" customHeight="1">
      <c r="A35" s="182">
        <v>14</v>
      </c>
      <c r="B35" s="4" t="s">
        <v>60</v>
      </c>
      <c r="C35" s="184" t="s">
        <v>4</v>
      </c>
      <c r="D35" s="184" t="s">
        <v>5</v>
      </c>
      <c r="E35" s="186">
        <v>2.52</v>
      </c>
      <c r="F35" s="188" t="s">
        <v>61</v>
      </c>
      <c r="G35" s="184" t="s">
        <v>62</v>
      </c>
      <c r="H35" s="20">
        <v>2.1</v>
      </c>
      <c r="I35" s="5"/>
    </row>
    <row r="36" spans="1:9" ht="27.75">
      <c r="A36" s="182"/>
      <c r="B36" s="4">
        <v>24</v>
      </c>
      <c r="C36" s="184"/>
      <c r="D36" s="184"/>
      <c r="E36" s="186"/>
      <c r="F36" s="188"/>
      <c r="G36" s="184"/>
      <c r="H36" s="20"/>
      <c r="I36" s="5"/>
    </row>
    <row r="37" spans="1:9" ht="141.75" customHeight="1">
      <c r="A37" s="182">
        <v>15</v>
      </c>
      <c r="B37" s="4" t="s">
        <v>63</v>
      </c>
      <c r="C37" s="184" t="s">
        <v>4</v>
      </c>
      <c r="D37" s="184" t="s">
        <v>64</v>
      </c>
      <c r="E37" s="186">
        <v>2.52</v>
      </c>
      <c r="F37" s="188" t="s">
        <v>65</v>
      </c>
      <c r="G37" s="184" t="s">
        <v>66</v>
      </c>
      <c r="H37" s="20">
        <v>2.1</v>
      </c>
      <c r="I37" s="5"/>
    </row>
    <row r="38" spans="1:9" ht="27.75">
      <c r="A38" s="182"/>
      <c r="B38" s="4">
        <v>35</v>
      </c>
      <c r="C38" s="184"/>
      <c r="D38" s="184"/>
      <c r="E38" s="186"/>
      <c r="F38" s="188"/>
      <c r="G38" s="184"/>
      <c r="H38" s="20"/>
      <c r="I38" s="5"/>
    </row>
    <row r="39" spans="1:9" ht="300.75" customHeight="1">
      <c r="A39" s="182">
        <v>16</v>
      </c>
      <c r="B39" s="4" t="s">
        <v>67</v>
      </c>
      <c r="C39" s="184" t="s">
        <v>4</v>
      </c>
      <c r="D39" s="184" t="s">
        <v>7</v>
      </c>
      <c r="E39" s="186">
        <v>23.5</v>
      </c>
      <c r="F39" s="188" t="s">
        <v>68</v>
      </c>
      <c r="G39" s="184" t="s">
        <v>69</v>
      </c>
      <c r="H39" s="20">
        <v>19.6</v>
      </c>
      <c r="I39" s="5"/>
    </row>
    <row r="40" spans="1:9" ht="28.5" thickBot="1">
      <c r="A40" s="183"/>
      <c r="B40" s="6">
        <v>26</v>
      </c>
      <c r="C40" s="185"/>
      <c r="D40" s="185"/>
      <c r="E40" s="187"/>
      <c r="F40" s="189"/>
      <c r="G40" s="185"/>
      <c r="H40" s="21"/>
      <c r="I40" s="5"/>
    </row>
    <row r="42" spans="1:7" ht="26.25">
      <c r="A42" s="18"/>
      <c r="B42" s="18"/>
      <c r="C42" s="18"/>
      <c r="D42" s="18"/>
      <c r="E42" s="18"/>
      <c r="F42" s="18"/>
      <c r="G42" s="18"/>
    </row>
  </sheetData>
  <sheetProtection/>
  <mergeCells count="105">
    <mergeCell ref="B1:G1"/>
    <mergeCell ref="B2:G2"/>
    <mergeCell ref="A5:G5"/>
    <mergeCell ref="A6:A7"/>
    <mergeCell ref="C6:C7"/>
    <mergeCell ref="D6:D7"/>
    <mergeCell ref="E6:E7"/>
    <mergeCell ref="F6:F7"/>
    <mergeCell ref="G6:G7"/>
    <mergeCell ref="A8:A9"/>
    <mergeCell ref="C8:C9"/>
    <mergeCell ref="D8:D9"/>
    <mergeCell ref="E8:E9"/>
    <mergeCell ref="F8:F9"/>
    <mergeCell ref="G8:G9"/>
    <mergeCell ref="A10:G10"/>
    <mergeCell ref="A11:A12"/>
    <mergeCell ref="C11:C12"/>
    <mergeCell ref="D11:D12"/>
    <mergeCell ref="E11:E12"/>
    <mergeCell ref="F11:F12"/>
    <mergeCell ref="G11:G12"/>
    <mergeCell ref="A13:A14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A31:A32"/>
    <mergeCell ref="C31:C32"/>
    <mergeCell ref="D31:D32"/>
    <mergeCell ref="E31:E32"/>
    <mergeCell ref="F31:F32"/>
    <mergeCell ref="G31:G32"/>
    <mergeCell ref="A33:A34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G35:G36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39:F40"/>
    <mergeCell ref="G39:G40"/>
  </mergeCells>
  <printOptions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2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zoomScale="50" zoomScaleNormal="5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30.8515625" style="2" customWidth="1"/>
    <col min="5" max="5" width="16.7109375" style="34" customWidth="1"/>
    <col min="6" max="6" width="128.57421875" style="1" customWidth="1"/>
    <col min="7" max="7" width="33.7109375" style="2" customWidth="1"/>
    <col min="8" max="8" width="22.57421875" style="1" customWidth="1"/>
    <col min="9" max="9" width="2.28125" style="1" customWidth="1"/>
    <col min="10" max="10" width="8.8515625" style="2" customWidth="1"/>
    <col min="11" max="11" width="9.140625" style="2" customWidth="1"/>
    <col min="12" max="12" width="16.57421875" style="2" customWidth="1"/>
    <col min="13" max="14" width="9.140625" style="2" customWidth="1"/>
    <col min="15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410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59" t="s">
        <v>15</v>
      </c>
      <c r="I3" s="2"/>
    </row>
    <row r="4" spans="1:14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93">
        <v>8</v>
      </c>
      <c r="J4" s="14"/>
      <c r="K4" s="14"/>
      <c r="L4" s="14"/>
      <c r="M4" s="14"/>
      <c r="N4" s="14"/>
    </row>
    <row r="5" spans="1:9" ht="111" customHeight="1">
      <c r="A5" s="182">
        <v>1</v>
      </c>
      <c r="B5" s="4" t="s">
        <v>411</v>
      </c>
      <c r="C5" s="184" t="s">
        <v>4</v>
      </c>
      <c r="D5" s="184" t="s">
        <v>412</v>
      </c>
      <c r="E5" s="325">
        <v>34.5</v>
      </c>
      <c r="F5" s="188" t="s">
        <v>413</v>
      </c>
      <c r="G5" s="184" t="s">
        <v>414</v>
      </c>
      <c r="H5" s="20">
        <v>24.63</v>
      </c>
      <c r="I5" s="3"/>
    </row>
    <row r="6" spans="1:9" ht="36.75" customHeight="1">
      <c r="A6" s="182"/>
      <c r="B6" s="4">
        <v>14</v>
      </c>
      <c r="C6" s="184"/>
      <c r="D6" s="184"/>
      <c r="E6" s="326"/>
      <c r="F6" s="188"/>
      <c r="G6" s="184"/>
      <c r="H6" s="20"/>
      <c r="I6" s="5"/>
    </row>
    <row r="7" spans="1:9" ht="91.5" customHeight="1">
      <c r="A7" s="182">
        <v>2</v>
      </c>
      <c r="B7" s="4" t="s">
        <v>415</v>
      </c>
      <c r="C7" s="184" t="s">
        <v>4</v>
      </c>
      <c r="D7" s="184" t="s">
        <v>121</v>
      </c>
      <c r="E7" s="325">
        <v>0.56</v>
      </c>
      <c r="F7" s="184" t="s">
        <v>416</v>
      </c>
      <c r="G7" s="184" t="s">
        <v>402</v>
      </c>
      <c r="H7" s="20">
        <v>0.4</v>
      </c>
      <c r="I7" s="3"/>
    </row>
    <row r="8" spans="1:9" ht="29.25" customHeight="1" thickBot="1">
      <c r="A8" s="183"/>
      <c r="B8" s="6">
        <v>16</v>
      </c>
      <c r="C8" s="185"/>
      <c r="D8" s="185"/>
      <c r="E8" s="326"/>
      <c r="F8" s="185"/>
      <c r="G8" s="185"/>
      <c r="H8" s="21"/>
      <c r="I8" s="5"/>
    </row>
    <row r="9" spans="2:14" ht="176.25" customHeight="1">
      <c r="B9" s="3"/>
      <c r="C9" s="2"/>
      <c r="E9" s="2"/>
      <c r="F9" s="2"/>
      <c r="J9" s="1"/>
      <c r="K9" s="1"/>
      <c r="L9" s="1"/>
      <c r="M9" s="1"/>
      <c r="N9" s="1"/>
    </row>
    <row r="10" spans="2:14" ht="35.25" customHeight="1">
      <c r="B10" s="5"/>
      <c r="C10" s="2"/>
      <c r="E10" s="2"/>
      <c r="F10" s="2"/>
      <c r="J10" s="1"/>
      <c r="K10" s="1"/>
      <c r="L10" s="1"/>
      <c r="M10" s="1"/>
      <c r="N10" s="1"/>
    </row>
    <row r="11" spans="2:14" ht="94.5" customHeight="1">
      <c r="B11" s="3"/>
      <c r="C11" s="2"/>
      <c r="E11" s="2"/>
      <c r="F11" s="2"/>
      <c r="J11" s="1"/>
      <c r="K11" s="1"/>
      <c r="L11" s="1"/>
      <c r="M11" s="1"/>
      <c r="N11" s="1"/>
    </row>
    <row r="12" spans="2:14" ht="26.25" customHeight="1">
      <c r="B12" s="5"/>
      <c r="C12" s="2"/>
      <c r="E12" s="2"/>
      <c r="F12" s="2"/>
      <c r="J12" s="1"/>
      <c r="K12" s="1"/>
      <c r="L12" s="1"/>
      <c r="M12" s="1"/>
      <c r="N12" s="1"/>
    </row>
    <row r="13" spans="2:14" ht="118.5" customHeight="1">
      <c r="B13" s="3"/>
      <c r="C13" s="2"/>
      <c r="E13" s="2"/>
      <c r="F13" s="2"/>
      <c r="J13" s="1"/>
      <c r="K13" s="1"/>
      <c r="L13" s="1"/>
      <c r="M13" s="1"/>
      <c r="N13" s="1"/>
    </row>
    <row r="14" spans="2:14" ht="39.75" customHeight="1">
      <c r="B14" s="5"/>
      <c r="C14" s="2"/>
      <c r="E14" s="2"/>
      <c r="F14" s="2"/>
      <c r="J14" s="1"/>
      <c r="K14" s="1"/>
      <c r="L14" s="1"/>
      <c r="M14" s="1"/>
      <c r="N14" s="1"/>
    </row>
    <row r="15" spans="2:14" ht="117" customHeight="1">
      <c r="B15" s="3"/>
      <c r="C15" s="2"/>
      <c r="E15" s="2"/>
      <c r="F15" s="2"/>
      <c r="J15" s="1"/>
      <c r="K15" s="1"/>
      <c r="L15" s="1"/>
      <c r="M15" s="1"/>
      <c r="N15" s="1"/>
    </row>
    <row r="16" spans="2:14" ht="36.75" customHeight="1">
      <c r="B16" s="5"/>
      <c r="C16" s="2"/>
      <c r="E16" s="2"/>
      <c r="F16" s="2"/>
      <c r="J16" s="1"/>
      <c r="K16" s="1"/>
      <c r="L16" s="1"/>
      <c r="M16" s="1"/>
      <c r="N16" s="1"/>
    </row>
    <row r="17" spans="2:14" ht="108" customHeight="1">
      <c r="B17" s="3"/>
      <c r="C17" s="2"/>
      <c r="E17" s="2"/>
      <c r="F17" s="2"/>
      <c r="J17" s="1"/>
      <c r="K17" s="1"/>
      <c r="L17" s="1"/>
      <c r="M17" s="1"/>
      <c r="N17" s="1"/>
    </row>
    <row r="18" spans="2:14" ht="45.75" customHeight="1">
      <c r="B18" s="5"/>
      <c r="C18" s="2"/>
      <c r="E18" s="2"/>
      <c r="F18" s="2"/>
      <c r="J18" s="1"/>
      <c r="K18" s="1"/>
      <c r="L18" s="1"/>
      <c r="M18" s="1"/>
      <c r="N18" s="1"/>
    </row>
    <row r="19" spans="2:14" ht="107.25" customHeight="1">
      <c r="B19" s="3"/>
      <c r="C19" s="2"/>
      <c r="E19" s="2"/>
      <c r="F19" s="2"/>
      <c r="J19" s="1"/>
      <c r="K19" s="1"/>
      <c r="L19" s="1"/>
      <c r="M19" s="1"/>
      <c r="N19" s="1"/>
    </row>
    <row r="20" spans="2:14" ht="36.75" customHeight="1">
      <c r="B20" s="5"/>
      <c r="C20" s="2"/>
      <c r="E20" s="2"/>
      <c r="F20" s="2"/>
      <c r="J20" s="1"/>
      <c r="K20" s="1"/>
      <c r="L20" s="1"/>
      <c r="M20" s="1"/>
      <c r="N20" s="1"/>
    </row>
    <row r="21" spans="2:14" ht="87.75" customHeight="1">
      <c r="B21" s="3"/>
      <c r="C21" s="2"/>
      <c r="E21" s="2"/>
      <c r="F21" s="2"/>
      <c r="J21" s="1"/>
      <c r="K21" s="1"/>
      <c r="L21" s="1"/>
      <c r="M21" s="1"/>
      <c r="N21" s="1"/>
    </row>
    <row r="22" spans="2:14" ht="29.25" customHeight="1">
      <c r="B22" s="5"/>
      <c r="C22" s="2"/>
      <c r="E22" s="2"/>
      <c r="F22" s="2"/>
      <c r="J22" s="1"/>
      <c r="K22" s="1"/>
      <c r="L22" s="1"/>
      <c r="M22" s="1"/>
      <c r="N22" s="1"/>
    </row>
    <row r="23" spans="2:14" ht="84.75" customHeight="1">
      <c r="B23" s="5"/>
      <c r="C23" s="2"/>
      <c r="E23" s="2"/>
      <c r="F23" s="2"/>
      <c r="J23" s="1"/>
      <c r="K23" s="1"/>
      <c r="L23" s="1"/>
      <c r="M23" s="1"/>
      <c r="N23" s="1"/>
    </row>
    <row r="24" spans="2:14" ht="30.75" customHeight="1">
      <c r="B24" s="5"/>
      <c r="C24" s="2"/>
      <c r="E24" s="2"/>
      <c r="F24" s="2"/>
      <c r="J24" s="1"/>
      <c r="K24" s="1"/>
      <c r="L24" s="1"/>
      <c r="M24" s="1"/>
      <c r="N24" s="1"/>
    </row>
    <row r="25" spans="2:14" ht="81.75" customHeight="1">
      <c r="B25" s="5"/>
      <c r="C25" s="2"/>
      <c r="E25" s="2"/>
      <c r="F25" s="2"/>
      <c r="J25" s="1"/>
      <c r="K25" s="1"/>
      <c r="L25" s="1"/>
      <c r="M25" s="1"/>
      <c r="N25" s="1"/>
    </row>
    <row r="26" spans="2:14" ht="33.75" customHeight="1">
      <c r="B26" s="5"/>
      <c r="C26" s="2"/>
      <c r="E26" s="2"/>
      <c r="F26" s="2"/>
      <c r="J26" s="1"/>
      <c r="K26" s="1"/>
      <c r="L26" s="1"/>
      <c r="M26" s="1"/>
      <c r="N26" s="1"/>
    </row>
    <row r="27" spans="2:14" ht="114.75" customHeight="1">
      <c r="B27" s="5"/>
      <c r="C27" s="2"/>
      <c r="E27" s="2"/>
      <c r="F27" s="2"/>
      <c r="J27" s="1"/>
      <c r="K27" s="1"/>
      <c r="L27" s="1"/>
      <c r="M27" s="1"/>
      <c r="N27" s="1"/>
    </row>
    <row r="28" spans="2:14" ht="35.25" customHeight="1">
      <c r="B28" s="5"/>
      <c r="C28" s="2"/>
      <c r="E28" s="2"/>
      <c r="F28" s="2"/>
      <c r="J28" s="1"/>
      <c r="K28" s="1"/>
      <c r="L28" s="1"/>
      <c r="M28" s="1"/>
      <c r="N28" s="1"/>
    </row>
    <row r="29" spans="2:14" ht="96.75" customHeight="1">
      <c r="B29" s="5"/>
      <c r="C29" s="2"/>
      <c r="E29" s="2"/>
      <c r="F29" s="2"/>
      <c r="J29" s="1"/>
      <c r="K29" s="1"/>
      <c r="L29" s="1"/>
      <c r="M29" s="1"/>
      <c r="N29" s="1"/>
    </row>
    <row r="30" spans="2:14" ht="8.25" customHeight="1">
      <c r="B30" s="5"/>
      <c r="C30" s="2"/>
      <c r="E30" s="2"/>
      <c r="F30" s="2"/>
      <c r="J30" s="1"/>
      <c r="K30" s="1"/>
      <c r="L30" s="1"/>
      <c r="M30" s="1"/>
      <c r="N30" s="1"/>
    </row>
    <row r="31" spans="2:14" ht="47.25" customHeight="1">
      <c r="B31" s="5"/>
      <c r="C31" s="2"/>
      <c r="E31" s="2"/>
      <c r="F31" s="2"/>
      <c r="J31" s="1"/>
      <c r="K31" s="1"/>
      <c r="L31" s="1"/>
      <c r="M31" s="1"/>
      <c r="N31" s="1"/>
    </row>
    <row r="32" spans="2:14" ht="43.5" customHeight="1">
      <c r="B32" s="5"/>
      <c r="C32" s="2"/>
      <c r="E32" s="2"/>
      <c r="F32" s="2"/>
      <c r="J32" s="1"/>
      <c r="K32" s="1"/>
      <c r="L32" s="1"/>
      <c r="M32" s="1"/>
      <c r="N32" s="1"/>
    </row>
    <row r="33" spans="3:14" ht="26.25" customHeight="1">
      <c r="C33" s="2"/>
      <c r="E33" s="2"/>
      <c r="F33" s="2"/>
      <c r="J33" s="1"/>
      <c r="K33" s="1"/>
      <c r="L33" s="1"/>
      <c r="M33" s="1"/>
      <c r="N33" s="1"/>
    </row>
    <row r="34" spans="3:14" ht="26.25" customHeight="1">
      <c r="C34" s="2"/>
      <c r="E34" s="2"/>
      <c r="F34" s="2"/>
      <c r="J34" s="1"/>
      <c r="K34" s="1"/>
      <c r="L34" s="1"/>
      <c r="M34" s="1"/>
      <c r="N34" s="1"/>
    </row>
    <row r="35" spans="3:14" ht="200.25" customHeight="1">
      <c r="C35" s="2"/>
      <c r="E35" s="2"/>
      <c r="F35" s="2"/>
      <c r="J35" s="1"/>
      <c r="K35" s="1"/>
      <c r="L35" s="1"/>
      <c r="M35" s="1"/>
      <c r="N35" s="1"/>
    </row>
    <row r="36" spans="1:14" s="22" customFormat="1" ht="143.25" customHeight="1">
      <c r="A36" s="130"/>
      <c r="B36" s="131"/>
      <c r="C36" s="131"/>
      <c r="D36" s="131"/>
      <c r="E36" s="131"/>
      <c r="F36" s="131"/>
      <c r="G36" s="131"/>
      <c r="J36" s="23"/>
      <c r="K36" s="23"/>
      <c r="L36" s="23"/>
      <c r="M36" s="23"/>
      <c r="N36" s="23"/>
    </row>
    <row r="37" spans="1:14" s="22" customFormat="1" ht="174.75" customHeight="1">
      <c r="A37" s="17"/>
      <c r="B37" s="17"/>
      <c r="C37" s="17"/>
      <c r="D37" s="17"/>
      <c r="E37" s="17"/>
      <c r="F37" s="17"/>
      <c r="G37" s="17"/>
      <c r="J37" s="23"/>
      <c r="K37" s="23"/>
      <c r="L37" s="23"/>
      <c r="M37" s="23"/>
      <c r="N37" s="23"/>
    </row>
    <row r="38" spans="1:14" s="22" customFormat="1" ht="207.75" customHeight="1">
      <c r="A38" s="17"/>
      <c r="B38" s="17"/>
      <c r="C38" s="17"/>
      <c r="D38" s="17"/>
      <c r="E38" s="17"/>
      <c r="F38" s="8"/>
      <c r="G38" s="17"/>
      <c r="J38" s="23"/>
      <c r="K38" s="23"/>
      <c r="L38" s="23"/>
      <c r="M38" s="23"/>
      <c r="N38" s="23"/>
    </row>
    <row r="39" spans="1:14" s="22" customFormat="1" ht="165.75" customHeight="1">
      <c r="A39" s="17"/>
      <c r="B39" s="17"/>
      <c r="C39" s="17"/>
      <c r="D39" s="17"/>
      <c r="E39" s="17"/>
      <c r="F39" s="8"/>
      <c r="G39" s="17"/>
      <c r="J39" s="23"/>
      <c r="K39" s="23"/>
      <c r="L39" s="23"/>
      <c r="M39" s="23"/>
      <c r="N39" s="23"/>
    </row>
    <row r="40" spans="1:14" s="22" customFormat="1" ht="114.75" customHeight="1">
      <c r="A40" s="8"/>
      <c r="B40" s="8"/>
      <c r="C40" s="8"/>
      <c r="D40" s="8"/>
      <c r="E40" s="8"/>
      <c r="F40" s="8"/>
      <c r="G40" s="8"/>
      <c r="J40" s="23"/>
      <c r="K40" s="23"/>
      <c r="L40" s="23"/>
      <c r="M40" s="23"/>
      <c r="N40" s="23"/>
    </row>
    <row r="41" spans="1:14" s="22" customFormat="1" ht="89.25" customHeight="1">
      <c r="A41" s="8"/>
      <c r="B41" s="8"/>
      <c r="C41" s="8"/>
      <c r="D41" s="8"/>
      <c r="E41" s="8"/>
      <c r="F41" s="8"/>
      <c r="G41" s="8"/>
      <c r="J41" s="23"/>
      <c r="K41" s="23"/>
      <c r="L41" s="23"/>
      <c r="M41" s="23"/>
      <c r="N41" s="23"/>
    </row>
    <row r="42" spans="1:14" s="22" customFormat="1" ht="114.75" customHeight="1">
      <c r="A42" s="8"/>
      <c r="B42" s="8"/>
      <c r="C42" s="8"/>
      <c r="D42" s="8"/>
      <c r="E42" s="8"/>
      <c r="F42" s="8"/>
      <c r="G42" s="8"/>
      <c r="J42" s="23"/>
      <c r="K42" s="23"/>
      <c r="L42" s="23"/>
      <c r="M42" s="23"/>
      <c r="N42" s="23"/>
    </row>
    <row r="43" spans="1:14" s="22" customFormat="1" ht="67.5" customHeight="1">
      <c r="A43" s="8"/>
      <c r="B43" s="8"/>
      <c r="C43" s="8"/>
      <c r="D43" s="8"/>
      <c r="E43" s="8"/>
      <c r="F43" s="34"/>
      <c r="G43" s="8"/>
      <c r="J43" s="23"/>
      <c r="K43" s="23"/>
      <c r="L43" s="23"/>
      <c r="M43" s="23"/>
      <c r="N43" s="23"/>
    </row>
    <row r="44" spans="1:14" s="22" customFormat="1" ht="72" customHeight="1">
      <c r="A44" s="8"/>
      <c r="B44" s="8"/>
      <c r="C44" s="8"/>
      <c r="D44" s="8"/>
      <c r="E44" s="8"/>
      <c r="F44" s="34"/>
      <c r="G44" s="8"/>
      <c r="J44" s="23"/>
      <c r="K44" s="23"/>
      <c r="L44" s="23"/>
      <c r="M44" s="23"/>
      <c r="N44" s="23"/>
    </row>
    <row r="45" spans="1:14" s="22" customFormat="1" ht="149.25" customHeight="1">
      <c r="A45" s="34"/>
      <c r="B45" s="34"/>
      <c r="C45" s="34"/>
      <c r="D45" s="34"/>
      <c r="E45" s="34"/>
      <c r="F45" s="34"/>
      <c r="G45" s="34"/>
      <c r="J45" s="23"/>
      <c r="K45" s="23"/>
      <c r="L45" s="23"/>
      <c r="M45" s="23"/>
      <c r="N45" s="23"/>
    </row>
    <row r="46" spans="1:14" s="22" customFormat="1" ht="128.25" customHeight="1">
      <c r="A46" s="34"/>
      <c r="B46" s="34"/>
      <c r="C46" s="34"/>
      <c r="D46" s="34"/>
      <c r="E46" s="34"/>
      <c r="F46" s="1"/>
      <c r="G46" s="34"/>
      <c r="J46" s="23"/>
      <c r="K46" s="23"/>
      <c r="L46" s="23"/>
      <c r="M46" s="23"/>
      <c r="N46" s="23"/>
    </row>
    <row r="47" spans="1:14" s="22" customFormat="1" ht="90.75" customHeight="1">
      <c r="A47" s="34"/>
      <c r="B47" s="34"/>
      <c r="C47" s="34"/>
      <c r="D47" s="34"/>
      <c r="E47" s="34"/>
      <c r="F47" s="1"/>
      <c r="G47" s="34"/>
      <c r="J47" s="23"/>
      <c r="K47" s="23"/>
      <c r="L47" s="23"/>
      <c r="M47" s="23"/>
      <c r="N47" s="23"/>
    </row>
    <row r="48" spans="1:14" s="22" customFormat="1" ht="180.75" customHeight="1">
      <c r="A48" s="1"/>
      <c r="B48" s="1"/>
      <c r="C48" s="1"/>
      <c r="D48" s="2"/>
      <c r="E48" s="34"/>
      <c r="F48" s="1"/>
      <c r="G48" s="2"/>
      <c r="J48" s="23"/>
      <c r="K48" s="23"/>
      <c r="L48" s="23"/>
      <c r="M48" s="23"/>
      <c r="N48" s="23"/>
    </row>
    <row r="49" spans="1:14" s="22" customFormat="1" ht="123.75" customHeight="1">
      <c r="A49" s="1"/>
      <c r="B49" s="1"/>
      <c r="C49" s="1"/>
      <c r="D49" s="2"/>
      <c r="E49" s="34"/>
      <c r="F49" s="1"/>
      <c r="G49" s="2"/>
      <c r="J49" s="23"/>
      <c r="K49" s="23"/>
      <c r="L49" s="23"/>
      <c r="M49" s="23"/>
      <c r="N49" s="23"/>
    </row>
    <row r="50" spans="1:14" s="22" customFormat="1" ht="103.5" customHeight="1">
      <c r="A50" s="1"/>
      <c r="B50" s="1"/>
      <c r="C50" s="1"/>
      <c r="D50" s="2"/>
      <c r="E50" s="34"/>
      <c r="F50" s="1"/>
      <c r="G50" s="2"/>
      <c r="H50" s="17"/>
      <c r="I50" s="17"/>
      <c r="J50" s="17"/>
      <c r="K50" s="23"/>
      <c r="L50" s="23"/>
      <c r="M50" s="23"/>
      <c r="N50" s="23"/>
    </row>
    <row r="51" spans="1:14" s="22" customFormat="1" ht="213" customHeight="1">
      <c r="A51" s="1"/>
      <c r="B51" s="1"/>
      <c r="C51" s="1"/>
      <c r="D51" s="2"/>
      <c r="E51" s="34"/>
      <c r="F51" s="1"/>
      <c r="G51" s="2"/>
      <c r="H51" s="17"/>
      <c r="I51" s="17"/>
      <c r="J51" s="17"/>
      <c r="K51" s="23"/>
      <c r="L51" s="23"/>
      <c r="M51" s="23"/>
      <c r="N51" s="23"/>
    </row>
    <row r="52" spans="1:14" s="22" customFormat="1" ht="151.5" customHeight="1">
      <c r="A52" s="1"/>
      <c r="B52" s="1"/>
      <c r="C52" s="1"/>
      <c r="D52" s="2"/>
      <c r="E52" s="34"/>
      <c r="F52" s="1"/>
      <c r="G52" s="2"/>
      <c r="H52" s="17"/>
      <c r="I52" s="17"/>
      <c r="J52" s="17"/>
      <c r="K52" s="23"/>
      <c r="L52" s="23"/>
      <c r="M52" s="23"/>
      <c r="N52" s="23"/>
    </row>
    <row r="53" spans="1:14" s="22" customFormat="1" ht="151.5" customHeight="1">
      <c r="A53" s="1"/>
      <c r="B53" s="1"/>
      <c r="C53" s="1"/>
      <c r="D53" s="2"/>
      <c r="E53" s="34"/>
      <c r="F53" s="1"/>
      <c r="G53" s="2"/>
      <c r="H53" s="17"/>
      <c r="I53" s="17"/>
      <c r="J53" s="17"/>
      <c r="K53" s="23"/>
      <c r="L53" s="23"/>
      <c r="M53" s="23"/>
      <c r="N53" s="23"/>
    </row>
    <row r="54" spans="1:14" s="22" customFormat="1" ht="151.5" customHeight="1">
      <c r="A54" s="1"/>
      <c r="B54" s="1"/>
      <c r="C54" s="1"/>
      <c r="D54" s="2"/>
      <c r="E54" s="34"/>
      <c r="F54" s="1"/>
      <c r="G54" s="2"/>
      <c r="H54" s="17"/>
      <c r="I54" s="17"/>
      <c r="J54" s="17"/>
      <c r="K54" s="23"/>
      <c r="L54" s="23"/>
      <c r="M54" s="23"/>
      <c r="N54" s="23"/>
    </row>
    <row r="55" spans="1:23" s="22" customFormat="1" ht="264" customHeight="1">
      <c r="A55" s="1"/>
      <c r="B55" s="1"/>
      <c r="C55" s="1"/>
      <c r="D55" s="2"/>
      <c r="E55" s="34"/>
      <c r="F55" s="1"/>
      <c r="G55" s="2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9"/>
      <c r="T55" s="169"/>
      <c r="U55" s="168" t="s">
        <v>409</v>
      </c>
      <c r="V55" s="168"/>
      <c r="W55" s="168"/>
    </row>
    <row r="56" spans="1:14" s="22" customFormat="1" ht="94.5" customHeight="1">
      <c r="A56" s="1"/>
      <c r="B56" s="1"/>
      <c r="C56" s="1"/>
      <c r="D56" s="2"/>
      <c r="E56" s="34"/>
      <c r="F56" s="1"/>
      <c r="G56" s="2"/>
      <c r="H56" s="17"/>
      <c r="I56" s="17"/>
      <c r="J56" s="17"/>
      <c r="K56" s="23"/>
      <c r="L56" s="23"/>
      <c r="M56" s="23"/>
      <c r="N56" s="23"/>
    </row>
    <row r="57" spans="1:14" s="22" customFormat="1" ht="72" customHeight="1">
      <c r="A57" s="1"/>
      <c r="B57" s="1"/>
      <c r="C57" s="1"/>
      <c r="D57" s="2"/>
      <c r="E57" s="34"/>
      <c r="F57" s="1"/>
      <c r="G57" s="2"/>
      <c r="H57" s="17"/>
      <c r="I57" s="17"/>
      <c r="J57" s="17"/>
      <c r="K57" s="23"/>
      <c r="L57" s="23"/>
      <c r="M57" s="23"/>
      <c r="N57" s="23"/>
    </row>
    <row r="58" spans="1:14" s="22" customFormat="1" ht="120.75" customHeight="1">
      <c r="A58" s="1"/>
      <c r="B58" s="1"/>
      <c r="C58" s="1"/>
      <c r="D58" s="2"/>
      <c r="E58" s="34"/>
      <c r="F58" s="1"/>
      <c r="G58" s="2"/>
      <c r="J58" s="23"/>
      <c r="K58" s="23"/>
      <c r="L58" s="23"/>
      <c r="M58" s="23"/>
      <c r="N58" s="23"/>
    </row>
    <row r="59" ht="172.5" customHeight="1"/>
    <row r="60" ht="140.25" customHeight="1"/>
    <row r="61" ht="114.75" customHeight="1"/>
    <row r="62" ht="332.25" customHeight="1"/>
    <row r="63" ht="107.25" customHeight="1"/>
  </sheetData>
  <sheetProtection/>
  <mergeCells count="14">
    <mergeCell ref="A7:A8"/>
    <mergeCell ref="C7:C8"/>
    <mergeCell ref="D7:D8"/>
    <mergeCell ref="E7:E8"/>
    <mergeCell ref="F7:F8"/>
    <mergeCell ref="G7:G8"/>
    <mergeCell ref="B1:G1"/>
    <mergeCell ref="B2:G2"/>
    <mergeCell ref="A5:A6"/>
    <mergeCell ref="C5:C6"/>
    <mergeCell ref="D5:D6"/>
    <mergeCell ref="E5:E6"/>
    <mergeCell ref="F5:F6"/>
    <mergeCell ref="G5:G6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1"/>
  <sheetViews>
    <sheetView zoomScale="50" zoomScaleNormal="5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L122" sqref="L122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0.28125" style="2" customWidth="1"/>
    <col min="5" max="5" width="16.7109375" style="34" customWidth="1"/>
    <col min="6" max="6" width="112.00390625" style="1" customWidth="1"/>
    <col min="7" max="7" width="40.00390625" style="2" customWidth="1"/>
    <col min="8" max="8" width="22.28125" style="1" customWidth="1"/>
    <col min="9" max="9" width="11.7109375" style="1" customWidth="1"/>
    <col min="10" max="10" width="8.8515625" style="2" customWidth="1"/>
    <col min="11" max="11" width="9.140625" style="2" customWidth="1"/>
    <col min="12" max="12" width="16.57421875" style="2" customWidth="1"/>
    <col min="13" max="14" width="9.140625" style="2" customWidth="1"/>
    <col min="15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417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59" t="s">
        <v>15</v>
      </c>
      <c r="I3" s="2"/>
    </row>
    <row r="4" spans="1:14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93">
        <v>8</v>
      </c>
      <c r="J4" s="14"/>
      <c r="K4" s="14"/>
      <c r="L4" s="14"/>
      <c r="M4" s="14"/>
      <c r="N4" s="14"/>
    </row>
    <row r="5" spans="1:8" ht="36" customHeight="1" hidden="1">
      <c r="A5" s="192" t="s">
        <v>12</v>
      </c>
      <c r="B5" s="193"/>
      <c r="C5" s="193"/>
      <c r="D5" s="193"/>
      <c r="E5" s="193"/>
      <c r="F5" s="193"/>
      <c r="G5" s="193"/>
      <c r="H5" s="171"/>
    </row>
    <row r="6" spans="1:9" ht="212.25" customHeight="1" hidden="1">
      <c r="A6" s="336">
        <v>1</v>
      </c>
      <c r="B6" s="4" t="s">
        <v>418</v>
      </c>
      <c r="C6" s="204" t="s">
        <v>136</v>
      </c>
      <c r="D6" s="184" t="s">
        <v>152</v>
      </c>
      <c r="E6" s="204"/>
      <c r="F6" s="188" t="s">
        <v>419</v>
      </c>
      <c r="G6" s="184" t="s">
        <v>420</v>
      </c>
      <c r="H6" s="171"/>
      <c r="I6" s="8"/>
    </row>
    <row r="7" spans="1:9" ht="38.25" customHeight="1" hidden="1">
      <c r="A7" s="336"/>
      <c r="B7" s="4">
        <v>28</v>
      </c>
      <c r="C7" s="204"/>
      <c r="D7" s="184"/>
      <c r="E7" s="204"/>
      <c r="F7" s="188"/>
      <c r="G7" s="184"/>
      <c r="H7" s="171"/>
      <c r="I7" s="8"/>
    </row>
    <row r="8" spans="1:9" ht="186.75" customHeight="1" hidden="1">
      <c r="A8" s="336">
        <v>2</v>
      </c>
      <c r="B8" s="4" t="s">
        <v>421</v>
      </c>
      <c r="C8" s="204" t="s">
        <v>4</v>
      </c>
      <c r="D8" s="184" t="s">
        <v>125</v>
      </c>
      <c r="E8" s="204"/>
      <c r="F8" s="188" t="s">
        <v>422</v>
      </c>
      <c r="G8" s="184" t="s">
        <v>423</v>
      </c>
      <c r="H8" s="171"/>
      <c r="I8" s="8"/>
    </row>
    <row r="9" spans="1:9" ht="30.75" customHeight="1" hidden="1">
      <c r="A9" s="336"/>
      <c r="B9" s="4">
        <v>49</v>
      </c>
      <c r="C9" s="204"/>
      <c r="D9" s="184"/>
      <c r="E9" s="204"/>
      <c r="F9" s="188"/>
      <c r="G9" s="184"/>
      <c r="H9" s="171"/>
      <c r="I9" s="8"/>
    </row>
    <row r="10" spans="1:9" ht="336.75" customHeight="1" hidden="1">
      <c r="A10" s="219">
        <v>3</v>
      </c>
      <c r="B10" s="172" t="s">
        <v>424</v>
      </c>
      <c r="C10" s="204" t="s">
        <v>93</v>
      </c>
      <c r="D10" s="184" t="s">
        <v>425</v>
      </c>
      <c r="E10" s="155"/>
      <c r="F10" s="188" t="s">
        <v>426</v>
      </c>
      <c r="G10" s="184" t="s">
        <v>427</v>
      </c>
      <c r="H10" s="171"/>
      <c r="I10" s="8"/>
    </row>
    <row r="11" spans="1:14" s="175" customFormat="1" ht="31.5" customHeight="1" hidden="1">
      <c r="A11" s="219"/>
      <c r="B11" s="4">
        <v>53</v>
      </c>
      <c r="C11" s="204"/>
      <c r="D11" s="184"/>
      <c r="E11" s="155"/>
      <c r="F11" s="188"/>
      <c r="G11" s="184"/>
      <c r="H11" s="171"/>
      <c r="I11" s="173"/>
      <c r="J11" s="174"/>
      <c r="K11" s="174"/>
      <c r="L11" s="174"/>
      <c r="M11" s="174"/>
      <c r="N11" s="174"/>
    </row>
    <row r="12" spans="1:9" ht="30.75" customHeight="1" hidden="1">
      <c r="A12" s="219"/>
      <c r="B12" s="172"/>
      <c r="C12" s="204"/>
      <c r="D12" s="184"/>
      <c r="E12" s="155"/>
      <c r="F12" s="188"/>
      <c r="G12" s="184"/>
      <c r="H12" s="171"/>
      <c r="I12" s="8"/>
    </row>
    <row r="13" spans="1:9" ht="296.25" customHeight="1" hidden="1">
      <c r="A13" s="219">
        <v>4</v>
      </c>
      <c r="B13" s="209" t="s">
        <v>428</v>
      </c>
      <c r="C13" s="184" t="s">
        <v>93</v>
      </c>
      <c r="D13" s="184" t="s">
        <v>152</v>
      </c>
      <c r="E13" s="204"/>
      <c r="F13" s="188" t="s">
        <v>429</v>
      </c>
      <c r="G13" s="184" t="s">
        <v>430</v>
      </c>
      <c r="H13" s="171"/>
      <c r="I13" s="8"/>
    </row>
    <row r="14" spans="1:9" ht="288.75" customHeight="1" hidden="1">
      <c r="A14" s="219"/>
      <c r="B14" s="209"/>
      <c r="C14" s="184"/>
      <c r="D14" s="184"/>
      <c r="E14" s="204"/>
      <c r="F14" s="188"/>
      <c r="G14" s="184"/>
      <c r="H14" s="171"/>
      <c r="I14" s="8"/>
    </row>
    <row r="15" spans="1:8" ht="30.75" customHeight="1" hidden="1">
      <c r="A15" s="219"/>
      <c r="B15" s="4">
        <v>225</v>
      </c>
      <c r="C15" s="184"/>
      <c r="D15" s="184"/>
      <c r="E15" s="204"/>
      <c r="F15" s="188"/>
      <c r="G15" s="184"/>
      <c r="H15" s="171"/>
    </row>
    <row r="16" spans="1:8" ht="30.75" customHeight="1">
      <c r="A16" s="192" t="s">
        <v>431</v>
      </c>
      <c r="B16" s="193"/>
      <c r="C16" s="193"/>
      <c r="D16" s="193"/>
      <c r="E16" s="193"/>
      <c r="F16" s="193"/>
      <c r="G16" s="193"/>
      <c r="H16" s="171"/>
    </row>
    <row r="17" spans="1:14" s="33" customFormat="1" ht="111" customHeight="1" hidden="1">
      <c r="A17" s="182">
        <v>1</v>
      </c>
      <c r="B17" s="4" t="s">
        <v>432</v>
      </c>
      <c r="C17" s="184" t="s">
        <v>4</v>
      </c>
      <c r="D17" s="184" t="s">
        <v>433</v>
      </c>
      <c r="E17" s="204"/>
      <c r="F17" s="188" t="s">
        <v>434</v>
      </c>
      <c r="G17" s="184" t="s">
        <v>435</v>
      </c>
      <c r="H17" s="176"/>
      <c r="I17" s="120"/>
      <c r="J17" s="32"/>
      <c r="K17" s="32"/>
      <c r="L17" s="32"/>
      <c r="M17" s="32"/>
      <c r="N17" s="32"/>
    </row>
    <row r="18" spans="1:14" s="33" customFormat="1" ht="29.25" customHeight="1" hidden="1">
      <c r="A18" s="182"/>
      <c r="B18" s="4">
        <v>5</v>
      </c>
      <c r="C18" s="184"/>
      <c r="D18" s="184"/>
      <c r="E18" s="204"/>
      <c r="F18" s="188"/>
      <c r="G18" s="184"/>
      <c r="H18" s="176"/>
      <c r="I18" s="150"/>
      <c r="J18" s="32"/>
      <c r="K18" s="32"/>
      <c r="L18" s="32"/>
      <c r="M18" s="32"/>
      <c r="N18" s="32"/>
    </row>
    <row r="19" spans="1:9" ht="198.75" customHeight="1" hidden="1">
      <c r="A19" s="182">
        <v>2</v>
      </c>
      <c r="B19" s="4" t="s">
        <v>436</v>
      </c>
      <c r="C19" s="184" t="s">
        <v>93</v>
      </c>
      <c r="D19" s="184" t="s">
        <v>16</v>
      </c>
      <c r="E19" s="204"/>
      <c r="F19" s="188" t="s">
        <v>437</v>
      </c>
      <c r="G19" s="184" t="s">
        <v>438</v>
      </c>
      <c r="H19" s="171"/>
      <c r="I19" s="3"/>
    </row>
    <row r="20" spans="1:9" ht="33.75" customHeight="1" hidden="1">
      <c r="A20" s="182"/>
      <c r="B20" s="4">
        <v>11</v>
      </c>
      <c r="C20" s="184"/>
      <c r="D20" s="184"/>
      <c r="E20" s="204"/>
      <c r="F20" s="188"/>
      <c r="G20" s="184"/>
      <c r="H20" s="171"/>
      <c r="I20" s="5"/>
    </row>
    <row r="21" spans="1:10" ht="121.5" customHeight="1" hidden="1">
      <c r="A21" s="182">
        <v>3</v>
      </c>
      <c r="B21" s="4" t="s">
        <v>439</v>
      </c>
      <c r="C21" s="184" t="s">
        <v>93</v>
      </c>
      <c r="D21" s="184" t="s">
        <v>7</v>
      </c>
      <c r="E21" s="204"/>
      <c r="F21" s="188" t="s">
        <v>440</v>
      </c>
      <c r="G21" s="184" t="s">
        <v>441</v>
      </c>
      <c r="H21" s="171"/>
      <c r="I21" s="5"/>
      <c r="J21" s="54"/>
    </row>
    <row r="22" spans="1:10" ht="34.5" customHeight="1" hidden="1">
      <c r="A22" s="182"/>
      <c r="B22" s="4">
        <v>10</v>
      </c>
      <c r="C22" s="184"/>
      <c r="D22" s="184"/>
      <c r="E22" s="204"/>
      <c r="F22" s="188"/>
      <c r="G22" s="184"/>
      <c r="H22" s="171"/>
      <c r="I22" s="5"/>
      <c r="J22" s="54"/>
    </row>
    <row r="23" spans="1:9" ht="129" customHeight="1" hidden="1">
      <c r="A23" s="182">
        <v>4</v>
      </c>
      <c r="B23" s="4" t="s">
        <v>442</v>
      </c>
      <c r="C23" s="184" t="s">
        <v>93</v>
      </c>
      <c r="D23" s="184" t="s">
        <v>102</v>
      </c>
      <c r="E23" s="204"/>
      <c r="F23" s="188" t="s">
        <v>443</v>
      </c>
      <c r="G23" s="184" t="s">
        <v>444</v>
      </c>
      <c r="H23" s="171"/>
      <c r="I23" s="3"/>
    </row>
    <row r="24" spans="1:9" ht="39.75" customHeight="1" hidden="1">
      <c r="A24" s="182"/>
      <c r="B24" s="4">
        <v>25</v>
      </c>
      <c r="C24" s="184"/>
      <c r="D24" s="184"/>
      <c r="E24" s="204"/>
      <c r="F24" s="188"/>
      <c r="G24" s="184"/>
      <c r="H24" s="171"/>
      <c r="I24" s="5"/>
    </row>
    <row r="25" spans="1:23" ht="87" customHeight="1" hidden="1">
      <c r="A25" s="219">
        <v>5</v>
      </c>
      <c r="B25" s="4" t="s">
        <v>445</v>
      </c>
      <c r="C25" s="184" t="s">
        <v>136</v>
      </c>
      <c r="D25" s="184" t="s">
        <v>102</v>
      </c>
      <c r="E25" s="215"/>
      <c r="F25" s="188" t="s">
        <v>446</v>
      </c>
      <c r="G25" s="184" t="s">
        <v>447</v>
      </c>
      <c r="H25" s="171"/>
      <c r="I25" s="3"/>
      <c r="W25" s="1" t="e">
        <f>#REF!</f>
        <v>#REF!</v>
      </c>
    </row>
    <row r="26" spans="1:9" ht="36.75" customHeight="1" hidden="1">
      <c r="A26" s="219"/>
      <c r="B26" s="4">
        <v>5</v>
      </c>
      <c r="C26" s="184"/>
      <c r="D26" s="184"/>
      <c r="E26" s="215"/>
      <c r="F26" s="188"/>
      <c r="G26" s="184"/>
      <c r="H26" s="171"/>
      <c r="I26" s="5"/>
    </row>
    <row r="27" spans="1:9" ht="93" customHeight="1" hidden="1">
      <c r="A27" s="219">
        <v>6</v>
      </c>
      <c r="B27" s="4" t="s">
        <v>448</v>
      </c>
      <c r="C27" s="184" t="s">
        <v>93</v>
      </c>
      <c r="D27" s="184" t="s">
        <v>16</v>
      </c>
      <c r="E27" s="204"/>
      <c r="F27" s="188" t="s">
        <v>449</v>
      </c>
      <c r="G27" s="184" t="s">
        <v>450</v>
      </c>
      <c r="H27" s="171"/>
      <c r="I27" s="3"/>
    </row>
    <row r="28" spans="1:17" ht="32.25" customHeight="1" hidden="1">
      <c r="A28" s="219"/>
      <c r="B28" s="4">
        <v>6</v>
      </c>
      <c r="C28" s="184"/>
      <c r="D28" s="184"/>
      <c r="E28" s="204"/>
      <c r="F28" s="188"/>
      <c r="G28" s="184"/>
      <c r="H28" s="171"/>
      <c r="I28" s="5"/>
      <c r="Q28" s="28"/>
    </row>
    <row r="29" spans="1:9" ht="109.5" customHeight="1" hidden="1">
      <c r="A29" s="182">
        <v>7</v>
      </c>
      <c r="B29" s="4" t="s">
        <v>451</v>
      </c>
      <c r="C29" s="184" t="s">
        <v>136</v>
      </c>
      <c r="D29" s="184" t="s">
        <v>16</v>
      </c>
      <c r="E29" s="204"/>
      <c r="F29" s="188" t="s">
        <v>452</v>
      </c>
      <c r="G29" s="184" t="s">
        <v>450</v>
      </c>
      <c r="H29" s="171"/>
      <c r="I29" s="3"/>
    </row>
    <row r="30" spans="1:9" ht="27.75" customHeight="1" hidden="1">
      <c r="A30" s="182"/>
      <c r="B30" s="4">
        <v>5</v>
      </c>
      <c r="C30" s="184"/>
      <c r="D30" s="184"/>
      <c r="E30" s="204"/>
      <c r="F30" s="188"/>
      <c r="G30" s="184"/>
      <c r="H30" s="171"/>
      <c r="I30" s="5"/>
    </row>
    <row r="31" spans="1:9" ht="112.5" customHeight="1" hidden="1">
      <c r="A31" s="182">
        <v>8</v>
      </c>
      <c r="B31" s="4" t="s">
        <v>453</v>
      </c>
      <c r="C31" s="184" t="s">
        <v>4</v>
      </c>
      <c r="D31" s="184" t="s">
        <v>102</v>
      </c>
      <c r="E31" s="204"/>
      <c r="F31" s="188" t="s">
        <v>454</v>
      </c>
      <c r="G31" s="184" t="s">
        <v>455</v>
      </c>
      <c r="H31" s="171"/>
      <c r="I31" s="3"/>
    </row>
    <row r="32" spans="1:9" ht="27.75" customHeight="1" hidden="1">
      <c r="A32" s="182"/>
      <c r="B32" s="4">
        <v>5</v>
      </c>
      <c r="C32" s="184"/>
      <c r="D32" s="184"/>
      <c r="E32" s="204"/>
      <c r="F32" s="188"/>
      <c r="G32" s="184"/>
      <c r="H32" s="171"/>
      <c r="I32" s="5"/>
    </row>
    <row r="33" spans="1:14" s="33" customFormat="1" ht="110.25" customHeight="1" hidden="1">
      <c r="A33" s="182">
        <v>9</v>
      </c>
      <c r="B33" s="4" t="s">
        <v>456</v>
      </c>
      <c r="C33" s="184" t="s">
        <v>136</v>
      </c>
      <c r="D33" s="184" t="s">
        <v>102</v>
      </c>
      <c r="E33" s="204"/>
      <c r="F33" s="188" t="s">
        <v>457</v>
      </c>
      <c r="G33" s="184" t="s">
        <v>458</v>
      </c>
      <c r="H33" s="176"/>
      <c r="I33" s="120"/>
      <c r="J33" s="177"/>
      <c r="K33" s="32"/>
      <c r="L33" s="32"/>
      <c r="M33" s="32"/>
      <c r="N33" s="32"/>
    </row>
    <row r="34" spans="1:14" s="33" customFormat="1" ht="24.75" customHeight="1" hidden="1">
      <c r="A34" s="182"/>
      <c r="B34" s="4">
        <v>5</v>
      </c>
      <c r="C34" s="184"/>
      <c r="D34" s="184"/>
      <c r="E34" s="204"/>
      <c r="F34" s="188"/>
      <c r="G34" s="184"/>
      <c r="H34" s="176"/>
      <c r="I34" s="150"/>
      <c r="J34" s="32"/>
      <c r="K34" s="32"/>
      <c r="L34" s="32"/>
      <c r="M34" s="32"/>
      <c r="N34" s="32"/>
    </row>
    <row r="35" spans="1:14" s="33" customFormat="1" ht="102.75" customHeight="1" hidden="1">
      <c r="A35" s="219">
        <v>10</v>
      </c>
      <c r="B35" s="4" t="s">
        <v>459</v>
      </c>
      <c r="C35" s="184" t="s">
        <v>136</v>
      </c>
      <c r="D35" s="184" t="s">
        <v>102</v>
      </c>
      <c r="E35" s="204"/>
      <c r="F35" s="188" t="s">
        <v>460</v>
      </c>
      <c r="G35" s="184" t="s">
        <v>461</v>
      </c>
      <c r="H35" s="176"/>
      <c r="I35" s="120"/>
      <c r="J35" s="32"/>
      <c r="K35" s="32"/>
      <c r="L35" s="32"/>
      <c r="M35" s="32"/>
      <c r="N35" s="32"/>
    </row>
    <row r="36" spans="1:14" s="33" customFormat="1" ht="38.25" customHeight="1" hidden="1">
      <c r="A36" s="219"/>
      <c r="B36" s="4">
        <v>11</v>
      </c>
      <c r="C36" s="184"/>
      <c r="D36" s="184"/>
      <c r="E36" s="204"/>
      <c r="F36" s="188"/>
      <c r="G36" s="184"/>
      <c r="H36" s="176"/>
      <c r="I36" s="150"/>
      <c r="J36" s="32"/>
      <c r="K36" s="32"/>
      <c r="L36" s="32"/>
      <c r="M36" s="32"/>
      <c r="N36" s="32"/>
    </row>
    <row r="37" spans="1:9" ht="141" customHeight="1" hidden="1">
      <c r="A37" s="182">
        <v>11</v>
      </c>
      <c r="B37" s="4" t="s">
        <v>462</v>
      </c>
      <c r="C37" s="184" t="s">
        <v>93</v>
      </c>
      <c r="D37" s="184" t="s">
        <v>206</v>
      </c>
      <c r="E37" s="204"/>
      <c r="F37" s="188" t="s">
        <v>463</v>
      </c>
      <c r="G37" s="184" t="s">
        <v>464</v>
      </c>
      <c r="H37" s="171"/>
      <c r="I37" s="3"/>
    </row>
    <row r="38" spans="1:9" ht="36.75" customHeight="1" hidden="1">
      <c r="A38" s="182"/>
      <c r="B38" s="4">
        <v>14</v>
      </c>
      <c r="C38" s="184"/>
      <c r="D38" s="184"/>
      <c r="E38" s="204"/>
      <c r="F38" s="188"/>
      <c r="G38" s="184"/>
      <c r="H38" s="171"/>
      <c r="I38" s="5"/>
    </row>
    <row r="39" spans="1:9" ht="188.25" customHeight="1" hidden="1">
      <c r="A39" s="219">
        <v>12</v>
      </c>
      <c r="B39" s="4" t="s">
        <v>465</v>
      </c>
      <c r="C39" s="184" t="s">
        <v>136</v>
      </c>
      <c r="D39" s="184" t="s">
        <v>108</v>
      </c>
      <c r="E39" s="204">
        <v>7.6</v>
      </c>
      <c r="F39" s="188" t="s">
        <v>466</v>
      </c>
      <c r="G39" s="184" t="s">
        <v>467</v>
      </c>
      <c r="H39" s="171"/>
      <c r="I39" s="3"/>
    </row>
    <row r="40" spans="1:9" ht="35.25" customHeight="1" hidden="1">
      <c r="A40" s="219"/>
      <c r="B40" s="4">
        <v>10</v>
      </c>
      <c r="C40" s="184"/>
      <c r="D40" s="184"/>
      <c r="E40" s="204"/>
      <c r="F40" s="188"/>
      <c r="G40" s="184"/>
      <c r="H40" s="171"/>
      <c r="I40" s="5"/>
    </row>
    <row r="41" spans="1:9" ht="156" customHeight="1" hidden="1">
      <c r="A41" s="71">
        <v>13</v>
      </c>
      <c r="B41" s="4" t="s">
        <v>468</v>
      </c>
      <c r="C41" s="184" t="s">
        <v>136</v>
      </c>
      <c r="D41" s="184" t="s">
        <v>102</v>
      </c>
      <c r="E41" s="204"/>
      <c r="F41" s="188" t="s">
        <v>469</v>
      </c>
      <c r="G41" s="184" t="s">
        <v>470</v>
      </c>
      <c r="H41" s="171"/>
      <c r="I41" s="3"/>
    </row>
    <row r="42" spans="1:9" ht="26.25" customHeight="1" hidden="1">
      <c r="A42" s="71"/>
      <c r="B42" s="4">
        <v>7</v>
      </c>
      <c r="C42" s="184"/>
      <c r="D42" s="184"/>
      <c r="E42" s="204"/>
      <c r="F42" s="188"/>
      <c r="G42" s="184"/>
      <c r="H42" s="171"/>
      <c r="I42" s="5"/>
    </row>
    <row r="43" spans="1:9" ht="183" customHeight="1" hidden="1">
      <c r="A43" s="156">
        <v>14</v>
      </c>
      <c r="B43" s="4" t="s">
        <v>471</v>
      </c>
      <c r="C43" s="184" t="s">
        <v>14</v>
      </c>
      <c r="D43" s="178" t="s">
        <v>425</v>
      </c>
      <c r="E43" s="204"/>
      <c r="F43" s="188" t="s">
        <v>472</v>
      </c>
      <c r="G43" s="184" t="s">
        <v>473</v>
      </c>
      <c r="H43" s="171"/>
      <c r="I43" s="3"/>
    </row>
    <row r="44" spans="1:9" ht="29.25" customHeight="1" hidden="1">
      <c r="A44" s="156"/>
      <c r="B44" s="4">
        <v>3</v>
      </c>
      <c r="C44" s="184"/>
      <c r="D44" s="178"/>
      <c r="E44" s="204"/>
      <c r="F44" s="188"/>
      <c r="G44" s="184"/>
      <c r="H44" s="171"/>
      <c r="I44" s="5"/>
    </row>
    <row r="45" spans="1:9" ht="117" customHeight="1">
      <c r="A45" s="71">
        <v>15</v>
      </c>
      <c r="B45" s="4" t="s">
        <v>474</v>
      </c>
      <c r="C45" s="184" t="s">
        <v>14</v>
      </c>
      <c r="D45" s="184" t="s">
        <v>6</v>
      </c>
      <c r="E45" s="204">
        <v>0.84</v>
      </c>
      <c r="F45" s="188" t="s">
        <v>475</v>
      </c>
      <c r="G45" s="184" t="s">
        <v>476</v>
      </c>
      <c r="H45" s="20">
        <v>0.6</v>
      </c>
      <c r="I45" s="3"/>
    </row>
    <row r="46" spans="1:9" ht="36.75" customHeight="1">
      <c r="A46" s="71"/>
      <c r="B46" s="4">
        <v>1</v>
      </c>
      <c r="C46" s="184"/>
      <c r="D46" s="184"/>
      <c r="E46" s="204"/>
      <c r="F46" s="188"/>
      <c r="G46" s="184"/>
      <c r="H46" s="20"/>
      <c r="I46" s="3"/>
    </row>
    <row r="47" spans="1:9" ht="216.75" customHeight="1" hidden="1">
      <c r="A47" s="182">
        <v>16</v>
      </c>
      <c r="B47" s="4" t="s">
        <v>477</v>
      </c>
      <c r="C47" s="184" t="s">
        <v>478</v>
      </c>
      <c r="D47" s="184" t="s">
        <v>479</v>
      </c>
      <c r="E47" s="204">
        <v>25</v>
      </c>
      <c r="F47" s="188" t="s">
        <v>480</v>
      </c>
      <c r="G47" s="184" t="s">
        <v>481</v>
      </c>
      <c r="H47" s="20"/>
      <c r="I47" s="3"/>
    </row>
    <row r="48" spans="1:9" ht="29.25" customHeight="1" hidden="1">
      <c r="A48" s="182"/>
      <c r="B48" s="4">
        <v>16</v>
      </c>
      <c r="C48" s="184"/>
      <c r="D48" s="184"/>
      <c r="E48" s="204"/>
      <c r="F48" s="188"/>
      <c r="G48" s="184"/>
      <c r="H48" s="20"/>
      <c r="I48" s="3"/>
    </row>
    <row r="49" spans="1:9" ht="84.75" customHeight="1" hidden="1">
      <c r="A49" s="182">
        <v>17</v>
      </c>
      <c r="B49" s="4" t="s">
        <v>482</v>
      </c>
      <c r="C49" s="184" t="s">
        <v>136</v>
      </c>
      <c r="D49" s="184" t="s">
        <v>102</v>
      </c>
      <c r="E49" s="204"/>
      <c r="F49" s="188" t="s">
        <v>483</v>
      </c>
      <c r="G49" s="184" t="s">
        <v>484</v>
      </c>
      <c r="H49" s="20"/>
      <c r="I49" s="3"/>
    </row>
    <row r="50" spans="1:9" ht="30.75" customHeight="1" hidden="1">
      <c r="A50" s="182"/>
      <c r="B50" s="4">
        <v>5</v>
      </c>
      <c r="C50" s="184"/>
      <c r="D50" s="184"/>
      <c r="E50" s="204"/>
      <c r="F50" s="188"/>
      <c r="G50" s="184"/>
      <c r="H50" s="20"/>
      <c r="I50" s="3"/>
    </row>
    <row r="51" spans="1:9" ht="216.75" customHeight="1" hidden="1">
      <c r="A51" s="182">
        <v>18</v>
      </c>
      <c r="B51" s="4" t="s">
        <v>485</v>
      </c>
      <c r="C51" s="184" t="s">
        <v>14</v>
      </c>
      <c r="D51" s="184" t="s">
        <v>7</v>
      </c>
      <c r="E51" s="204"/>
      <c r="F51" s="188" t="s">
        <v>486</v>
      </c>
      <c r="G51" s="184" t="s">
        <v>487</v>
      </c>
      <c r="H51" s="20"/>
      <c r="I51" s="3"/>
    </row>
    <row r="52" spans="1:9" ht="33.75" customHeight="1" hidden="1">
      <c r="A52" s="182"/>
      <c r="B52" s="4">
        <v>7</v>
      </c>
      <c r="C52" s="184"/>
      <c r="D52" s="184"/>
      <c r="E52" s="204"/>
      <c r="F52" s="188"/>
      <c r="G52" s="184"/>
      <c r="H52" s="20"/>
      <c r="I52" s="3"/>
    </row>
    <row r="53" spans="1:9" ht="114.75" customHeight="1" hidden="1">
      <c r="A53" s="182">
        <v>19</v>
      </c>
      <c r="B53" s="4" t="s">
        <v>488</v>
      </c>
      <c r="C53" s="184" t="s">
        <v>93</v>
      </c>
      <c r="D53" s="184" t="s">
        <v>102</v>
      </c>
      <c r="E53" s="204"/>
      <c r="F53" s="188" t="s">
        <v>489</v>
      </c>
      <c r="G53" s="184" t="s">
        <v>490</v>
      </c>
      <c r="H53" s="20"/>
      <c r="I53" s="3"/>
    </row>
    <row r="54" spans="1:9" ht="35.25" customHeight="1" hidden="1">
      <c r="A54" s="182"/>
      <c r="B54" s="4">
        <v>16</v>
      </c>
      <c r="C54" s="184"/>
      <c r="D54" s="184"/>
      <c r="E54" s="204"/>
      <c r="F54" s="188"/>
      <c r="G54" s="184"/>
      <c r="H54" s="20"/>
      <c r="I54" s="3"/>
    </row>
    <row r="55" spans="1:9" ht="114.75" customHeight="1">
      <c r="A55" s="71">
        <v>20</v>
      </c>
      <c r="B55" s="4" t="s">
        <v>491</v>
      </c>
      <c r="C55" s="184" t="s">
        <v>14</v>
      </c>
      <c r="D55" s="184" t="s">
        <v>121</v>
      </c>
      <c r="E55" s="204">
        <v>8.26</v>
      </c>
      <c r="F55" s="188" t="s">
        <v>492</v>
      </c>
      <c r="G55" s="184" t="s">
        <v>493</v>
      </c>
      <c r="H55" s="20">
        <v>5.9</v>
      </c>
      <c r="I55" s="3"/>
    </row>
    <row r="56" spans="1:9" ht="26.25" customHeight="1">
      <c r="A56" s="71"/>
      <c r="B56" s="4">
        <v>6</v>
      </c>
      <c r="C56" s="184"/>
      <c r="D56" s="184"/>
      <c r="E56" s="204"/>
      <c r="F56" s="188"/>
      <c r="G56" s="184"/>
      <c r="H56" s="20"/>
      <c r="I56" s="3"/>
    </row>
    <row r="57" spans="1:9" ht="83.25" customHeight="1" hidden="1">
      <c r="A57" s="182">
        <v>21</v>
      </c>
      <c r="B57" s="4" t="s">
        <v>494</v>
      </c>
      <c r="C57" s="184" t="s">
        <v>93</v>
      </c>
      <c r="D57" s="184" t="s">
        <v>102</v>
      </c>
      <c r="E57" s="204"/>
      <c r="F57" s="188" t="s">
        <v>495</v>
      </c>
      <c r="G57" s="184" t="s">
        <v>104</v>
      </c>
      <c r="H57" s="20"/>
      <c r="I57" s="3"/>
    </row>
    <row r="58" spans="1:9" ht="26.25" customHeight="1" hidden="1">
      <c r="A58" s="182"/>
      <c r="B58" s="4">
        <v>5</v>
      </c>
      <c r="C58" s="184"/>
      <c r="D58" s="184"/>
      <c r="E58" s="204"/>
      <c r="F58" s="188"/>
      <c r="G58" s="184"/>
      <c r="H58" s="20"/>
      <c r="I58" s="3"/>
    </row>
    <row r="59" spans="1:9" ht="147.75" customHeight="1" hidden="1">
      <c r="A59" s="71">
        <v>22</v>
      </c>
      <c r="B59" s="172" t="s">
        <v>496</v>
      </c>
      <c r="C59" s="184" t="s">
        <v>136</v>
      </c>
      <c r="D59" s="72" t="s">
        <v>102</v>
      </c>
      <c r="E59" s="204"/>
      <c r="F59" s="188" t="s">
        <v>497</v>
      </c>
      <c r="G59" s="184" t="s">
        <v>498</v>
      </c>
      <c r="H59" s="20"/>
      <c r="I59" s="3"/>
    </row>
    <row r="60" spans="1:9" ht="35.25" customHeight="1" hidden="1">
      <c r="A60" s="71"/>
      <c r="B60" s="4">
        <v>11</v>
      </c>
      <c r="C60" s="184"/>
      <c r="D60" s="72"/>
      <c r="E60" s="204"/>
      <c r="F60" s="188"/>
      <c r="G60" s="184"/>
      <c r="H60" s="20"/>
      <c r="I60" s="3"/>
    </row>
    <row r="61" spans="1:9" ht="107.25" customHeight="1">
      <c r="A61" s="71">
        <v>23</v>
      </c>
      <c r="B61" s="172" t="s">
        <v>499</v>
      </c>
      <c r="C61" s="184" t="s">
        <v>500</v>
      </c>
      <c r="D61" s="72" t="s">
        <v>501</v>
      </c>
      <c r="E61" s="204">
        <v>47.5</v>
      </c>
      <c r="F61" s="188" t="s">
        <v>502</v>
      </c>
      <c r="G61" s="184" t="s">
        <v>503</v>
      </c>
      <c r="H61" s="20">
        <v>33.91</v>
      </c>
      <c r="I61" s="3"/>
    </row>
    <row r="62" spans="1:9" ht="35.25" customHeight="1" thickBot="1">
      <c r="A62" s="89"/>
      <c r="B62" s="6">
        <v>5</v>
      </c>
      <c r="C62" s="185"/>
      <c r="D62" s="126"/>
      <c r="E62" s="220"/>
      <c r="F62" s="189"/>
      <c r="G62" s="185"/>
      <c r="H62" s="21"/>
      <c r="I62" s="5"/>
    </row>
    <row r="63" spans="1:9" ht="87.75" customHeight="1" hidden="1">
      <c r="A63" s="334">
        <v>24</v>
      </c>
      <c r="B63" s="179" t="s">
        <v>504</v>
      </c>
      <c r="C63" s="269" t="s">
        <v>93</v>
      </c>
      <c r="D63" s="269" t="s">
        <v>102</v>
      </c>
      <c r="E63" s="335"/>
      <c r="F63" s="271" t="s">
        <v>505</v>
      </c>
      <c r="G63" s="269" t="s">
        <v>506</v>
      </c>
      <c r="I63" s="5"/>
    </row>
    <row r="64" spans="1:9" ht="44.25" customHeight="1" hidden="1">
      <c r="A64" s="264"/>
      <c r="B64" s="180">
        <v>5</v>
      </c>
      <c r="C64" s="233"/>
      <c r="D64" s="233"/>
      <c r="E64" s="333"/>
      <c r="F64" s="237"/>
      <c r="G64" s="233"/>
      <c r="I64" s="5"/>
    </row>
    <row r="65" spans="1:9" ht="83.25" customHeight="1" hidden="1">
      <c r="A65" s="330">
        <v>25</v>
      </c>
      <c r="B65" s="4" t="s">
        <v>507</v>
      </c>
      <c r="C65" s="331" t="s">
        <v>136</v>
      </c>
      <c r="D65" s="232" t="s">
        <v>102</v>
      </c>
      <c r="E65" s="332"/>
      <c r="F65" s="236" t="s">
        <v>508</v>
      </c>
      <c r="G65" s="232" t="s">
        <v>509</v>
      </c>
      <c r="I65" s="5"/>
    </row>
    <row r="66" spans="1:9" ht="32.25" customHeight="1" hidden="1">
      <c r="A66" s="268"/>
      <c r="B66" s="61">
        <v>4</v>
      </c>
      <c r="C66" s="233"/>
      <c r="D66" s="233"/>
      <c r="E66" s="333"/>
      <c r="F66" s="237"/>
      <c r="G66" s="233"/>
      <c r="I66" s="5"/>
    </row>
    <row r="67" spans="1:9" ht="225" customHeight="1" hidden="1">
      <c r="A67" s="330">
        <v>26</v>
      </c>
      <c r="B67" s="4" t="s">
        <v>510</v>
      </c>
      <c r="C67" s="331" t="s">
        <v>136</v>
      </c>
      <c r="D67" s="232" t="s">
        <v>7</v>
      </c>
      <c r="E67" s="332"/>
      <c r="F67" s="236" t="s">
        <v>511</v>
      </c>
      <c r="G67" s="232" t="s">
        <v>441</v>
      </c>
      <c r="I67" s="5"/>
    </row>
    <row r="68" spans="1:7" ht="26.25" customHeight="1" hidden="1">
      <c r="A68" s="268"/>
      <c r="B68" s="61">
        <v>29</v>
      </c>
      <c r="C68" s="233"/>
      <c r="D68" s="233"/>
      <c r="E68" s="333"/>
      <c r="F68" s="237"/>
      <c r="G68" s="233"/>
    </row>
    <row r="69" spans="1:7" ht="26.25" customHeight="1" hidden="1">
      <c r="A69" s="158">
        <v>4</v>
      </c>
      <c r="B69" s="61" t="s">
        <v>169</v>
      </c>
      <c r="C69" s="4">
        <f>B7+B9+B15+B11</f>
        <v>355</v>
      </c>
      <c r="D69" s="157"/>
      <c r="E69" s="4">
        <f>E7+E9+E15+E11</f>
        <v>0</v>
      </c>
      <c r="F69" s="86"/>
      <c r="G69" s="84"/>
    </row>
    <row r="70" spans="1:6" ht="30.75" customHeight="1" hidden="1">
      <c r="A70" s="55"/>
      <c r="B70" s="4"/>
      <c r="C70" s="4">
        <f>B18+B20+B22+B24+B26+B28+B30+B32+B34+B36+B38+B40+B42+B44+B46+B48+B50+B54+B52+B60++B64+B62+B68+B56+B58+B66</f>
        <v>232</v>
      </c>
      <c r="D70" s="58"/>
      <c r="E70" s="4">
        <f>E67+E53+E51+E49+E47+E45+E43+E41+E39+E37+E35+E33+E31+E29+E27+E25+E23+E21+E19+E17+E59+E61+E63+E67+E57+E55</f>
        <v>89.2</v>
      </c>
      <c r="F70" s="181"/>
    </row>
    <row r="71" spans="1:6" ht="26.25" customHeight="1" hidden="1">
      <c r="A71" s="66"/>
      <c r="B71" s="4" t="s">
        <v>171</v>
      </c>
      <c r="C71" s="4">
        <f>C69+C70</f>
        <v>587</v>
      </c>
      <c r="D71" s="58"/>
      <c r="E71" s="4">
        <f>E69+E70</f>
        <v>89.2</v>
      </c>
      <c r="F71" s="67"/>
    </row>
    <row r="72" spans="1:14" s="22" customFormat="1" ht="32.25" customHeight="1" hidden="1">
      <c r="A72" s="329" t="s">
        <v>512</v>
      </c>
      <c r="B72" s="329"/>
      <c r="C72" s="329"/>
      <c r="D72" s="329"/>
      <c r="E72" s="329"/>
      <c r="F72" s="329"/>
      <c r="G72" s="329"/>
      <c r="J72" s="23"/>
      <c r="K72" s="23"/>
      <c r="L72" s="23"/>
      <c r="M72" s="23"/>
      <c r="N72" s="23"/>
    </row>
    <row r="73" spans="1:14" s="22" customFormat="1" ht="122.25" customHeight="1" hidden="1">
      <c r="A73" s="221" t="s">
        <v>513</v>
      </c>
      <c r="B73" s="223"/>
      <c r="C73" s="223"/>
      <c r="D73" s="223"/>
      <c r="E73" s="223"/>
      <c r="F73" s="223"/>
      <c r="G73" s="223"/>
      <c r="J73" s="23"/>
      <c r="K73" s="23"/>
      <c r="L73" s="23"/>
      <c r="M73" s="23"/>
      <c r="N73" s="23"/>
    </row>
    <row r="74" spans="1:14" s="22" customFormat="1" ht="119.25" customHeight="1" hidden="1">
      <c r="A74" s="221" t="s">
        <v>514</v>
      </c>
      <c r="B74" s="223"/>
      <c r="C74" s="223"/>
      <c r="D74" s="223"/>
      <c r="E74" s="223"/>
      <c r="F74" s="223"/>
      <c r="G74" s="223"/>
      <c r="J74" s="23"/>
      <c r="K74" s="23"/>
      <c r="L74" s="23"/>
      <c r="M74" s="23"/>
      <c r="N74" s="23"/>
    </row>
    <row r="75" spans="1:14" s="22" customFormat="1" ht="119.25" customHeight="1" hidden="1">
      <c r="A75" s="197" t="s">
        <v>515</v>
      </c>
      <c r="B75" s="197"/>
      <c r="C75" s="197"/>
      <c r="D75" s="197"/>
      <c r="E75" s="197"/>
      <c r="F75" s="197"/>
      <c r="G75" s="197"/>
      <c r="J75" s="23"/>
      <c r="K75" s="23"/>
      <c r="L75" s="23"/>
      <c r="M75" s="23"/>
      <c r="N75" s="23"/>
    </row>
    <row r="76" spans="1:14" s="22" customFormat="1" ht="119.25" customHeight="1" hidden="1">
      <c r="A76" s="197"/>
      <c r="B76" s="197"/>
      <c r="C76" s="197"/>
      <c r="D76" s="197"/>
      <c r="E76" s="197"/>
      <c r="F76" s="197"/>
      <c r="G76" s="197"/>
      <c r="J76" s="23"/>
      <c r="K76" s="23"/>
      <c r="L76" s="23"/>
      <c r="M76" s="23"/>
      <c r="N76" s="23"/>
    </row>
    <row r="77" spans="1:14" s="22" customFormat="1" ht="119.25" customHeight="1" hidden="1">
      <c r="A77" s="197"/>
      <c r="B77" s="197"/>
      <c r="C77" s="197"/>
      <c r="D77" s="197"/>
      <c r="E77" s="197"/>
      <c r="F77" s="197"/>
      <c r="G77" s="197"/>
      <c r="J77" s="23"/>
      <c r="K77" s="23"/>
      <c r="L77" s="23"/>
      <c r="M77" s="23"/>
      <c r="N77" s="23"/>
    </row>
    <row r="78" spans="1:14" s="22" customFormat="1" ht="119.25" customHeight="1" hidden="1">
      <c r="A78" s="197"/>
      <c r="B78" s="197"/>
      <c r="C78" s="197"/>
      <c r="D78" s="197"/>
      <c r="E78" s="197"/>
      <c r="F78" s="197"/>
      <c r="G78" s="197"/>
      <c r="J78" s="23"/>
      <c r="K78" s="23"/>
      <c r="L78" s="23"/>
      <c r="M78" s="23"/>
      <c r="N78" s="23"/>
    </row>
    <row r="79" spans="1:14" s="22" customFormat="1" ht="119.25" customHeight="1" hidden="1">
      <c r="A79" s="197"/>
      <c r="B79" s="197"/>
      <c r="C79" s="197"/>
      <c r="D79" s="197"/>
      <c r="E79" s="197"/>
      <c r="F79" s="197"/>
      <c r="G79" s="197"/>
      <c r="J79" s="23"/>
      <c r="K79" s="23"/>
      <c r="L79" s="23"/>
      <c r="M79" s="23"/>
      <c r="N79" s="23"/>
    </row>
    <row r="80" spans="1:14" s="22" customFormat="1" ht="408.75" customHeight="1" hidden="1">
      <c r="A80" s="197"/>
      <c r="B80" s="197"/>
      <c r="C80" s="197"/>
      <c r="D80" s="197"/>
      <c r="E80" s="197"/>
      <c r="F80" s="197"/>
      <c r="G80" s="197"/>
      <c r="J80" s="23"/>
      <c r="K80" s="23"/>
      <c r="L80" s="23"/>
      <c r="M80" s="23"/>
      <c r="N80" s="23"/>
    </row>
    <row r="81" spans="1:14" s="22" customFormat="1" ht="368.25" customHeight="1" hidden="1">
      <c r="A81" s="197" t="s">
        <v>516</v>
      </c>
      <c r="B81" s="197"/>
      <c r="C81" s="197"/>
      <c r="D81" s="197"/>
      <c r="E81" s="197"/>
      <c r="F81" s="197"/>
      <c r="G81" s="197"/>
      <c r="J81" s="23"/>
      <c r="K81" s="23"/>
      <c r="L81" s="23"/>
      <c r="M81" s="23"/>
      <c r="N81" s="23"/>
    </row>
    <row r="82" spans="1:14" s="22" customFormat="1" ht="203.25" customHeight="1" hidden="1">
      <c r="A82" s="197" t="s">
        <v>517</v>
      </c>
      <c r="B82" s="197"/>
      <c r="C82" s="197"/>
      <c r="D82" s="197"/>
      <c r="E82" s="197"/>
      <c r="F82" s="197"/>
      <c r="G82" s="197"/>
      <c r="J82" s="23"/>
      <c r="K82" s="23"/>
      <c r="L82" s="23"/>
      <c r="M82" s="23"/>
      <c r="N82" s="23"/>
    </row>
    <row r="83" spans="1:14" s="22" customFormat="1" ht="33.75" customHeight="1" hidden="1">
      <c r="A83" s="221" t="s">
        <v>518</v>
      </c>
      <c r="B83" s="223"/>
      <c r="C83" s="223"/>
      <c r="D83" s="223"/>
      <c r="E83" s="223"/>
      <c r="F83" s="223"/>
      <c r="G83" s="223"/>
      <c r="J83" s="23"/>
      <c r="K83" s="23"/>
      <c r="L83" s="23"/>
      <c r="M83" s="23"/>
      <c r="N83" s="23"/>
    </row>
    <row r="84" spans="1:14" s="22" customFormat="1" ht="63.75" customHeight="1" hidden="1">
      <c r="A84" s="197" t="s">
        <v>519</v>
      </c>
      <c r="B84" s="197"/>
      <c r="C84" s="197"/>
      <c r="D84" s="197"/>
      <c r="E84" s="197"/>
      <c r="F84" s="197"/>
      <c r="G84" s="197"/>
      <c r="J84" s="23"/>
      <c r="K84" s="23"/>
      <c r="L84" s="23"/>
      <c r="M84" s="23"/>
      <c r="N84" s="23"/>
    </row>
    <row r="85" spans="1:14" s="22" customFormat="1" ht="69.75" customHeight="1" hidden="1">
      <c r="A85" s="221" t="s">
        <v>520</v>
      </c>
      <c r="B85" s="223"/>
      <c r="C85" s="223"/>
      <c r="D85" s="223"/>
      <c r="E85" s="223"/>
      <c r="F85" s="223"/>
      <c r="G85" s="223"/>
      <c r="J85" s="23"/>
      <c r="K85" s="23"/>
      <c r="L85" s="23"/>
      <c r="M85" s="23"/>
      <c r="N85" s="23"/>
    </row>
    <row r="86" spans="1:14" s="22" customFormat="1" ht="63.75" customHeight="1" hidden="1">
      <c r="A86" s="224" t="s">
        <v>521</v>
      </c>
      <c r="B86" s="224"/>
      <c r="C86" s="224"/>
      <c r="D86" s="224"/>
      <c r="E86" s="224"/>
      <c r="F86" s="224"/>
      <c r="G86" s="224"/>
      <c r="J86" s="23"/>
      <c r="K86" s="23"/>
      <c r="L86" s="23"/>
      <c r="M86" s="23"/>
      <c r="N86" s="23"/>
    </row>
    <row r="87" spans="1:14" s="22" customFormat="1" ht="56.25" customHeight="1" hidden="1">
      <c r="A87" s="221" t="s">
        <v>522</v>
      </c>
      <c r="B87" s="223"/>
      <c r="C87" s="223"/>
      <c r="D87" s="223"/>
      <c r="E87" s="223"/>
      <c r="F87" s="223"/>
      <c r="G87" s="223"/>
      <c r="J87" s="23"/>
      <c r="K87" s="23"/>
      <c r="L87" s="23"/>
      <c r="M87" s="23"/>
      <c r="N87" s="23"/>
    </row>
    <row r="88" spans="1:14" s="22" customFormat="1" ht="57.75" customHeight="1" hidden="1">
      <c r="A88" s="328" t="s">
        <v>523</v>
      </c>
      <c r="B88" s="328"/>
      <c r="C88" s="328"/>
      <c r="D88" s="328"/>
      <c r="E88" s="328"/>
      <c r="F88" s="328"/>
      <c r="G88" s="328"/>
      <c r="J88" s="23"/>
      <c r="K88" s="23"/>
      <c r="L88" s="23"/>
      <c r="M88" s="23"/>
      <c r="N88" s="23"/>
    </row>
    <row r="89" spans="1:14" s="22" customFormat="1" ht="6" customHeight="1" hidden="1">
      <c r="A89" s="221" t="s">
        <v>524</v>
      </c>
      <c r="B89" s="223"/>
      <c r="C89" s="223"/>
      <c r="D89" s="223"/>
      <c r="E89" s="223"/>
      <c r="F89" s="223"/>
      <c r="G89" s="223"/>
      <c r="J89" s="23"/>
      <c r="K89" s="23"/>
      <c r="L89" s="23"/>
      <c r="M89" s="23"/>
      <c r="N89" s="23"/>
    </row>
    <row r="90" spans="1:14" s="22" customFormat="1" ht="85.5" customHeight="1" hidden="1">
      <c r="A90" s="221" t="s">
        <v>525</v>
      </c>
      <c r="B90" s="223"/>
      <c r="C90" s="223"/>
      <c r="D90" s="223"/>
      <c r="E90" s="223"/>
      <c r="F90" s="223"/>
      <c r="G90" s="223"/>
      <c r="J90" s="23"/>
      <c r="K90" s="23"/>
      <c r="L90" s="23"/>
      <c r="M90" s="23"/>
      <c r="N90" s="23"/>
    </row>
    <row r="91" spans="1:14" s="22" customFormat="1" ht="116.25" customHeight="1" hidden="1">
      <c r="A91" s="197" t="s">
        <v>526</v>
      </c>
      <c r="B91" s="197"/>
      <c r="C91" s="197"/>
      <c r="D91" s="197"/>
      <c r="E91" s="197"/>
      <c r="F91" s="197"/>
      <c r="G91" s="197"/>
      <c r="J91" s="23"/>
      <c r="K91" s="23"/>
      <c r="L91" s="23"/>
      <c r="M91" s="23"/>
      <c r="N91" s="23"/>
    </row>
    <row r="92" spans="1:14" s="22" customFormat="1" ht="77.25" customHeight="1" hidden="1">
      <c r="A92" s="221" t="s">
        <v>527</v>
      </c>
      <c r="B92" s="221"/>
      <c r="C92" s="221"/>
      <c r="D92" s="221"/>
      <c r="E92" s="221"/>
      <c r="F92" s="221"/>
      <c r="G92" s="221"/>
      <c r="J92" s="23"/>
      <c r="K92" s="23"/>
      <c r="L92" s="23"/>
      <c r="M92" s="23"/>
      <c r="N92" s="23"/>
    </row>
    <row r="93" spans="1:14" s="22" customFormat="1" ht="92.25" customHeight="1" hidden="1">
      <c r="A93" s="197" t="s">
        <v>528</v>
      </c>
      <c r="B93" s="197"/>
      <c r="C93" s="197"/>
      <c r="D93" s="197"/>
      <c r="E93" s="197"/>
      <c r="F93" s="197"/>
      <c r="G93" s="197"/>
      <c r="J93" s="23"/>
      <c r="K93" s="23"/>
      <c r="L93" s="23"/>
      <c r="M93" s="23"/>
      <c r="N93" s="23"/>
    </row>
    <row r="94" spans="1:14" s="22" customFormat="1" ht="177.75" customHeight="1" hidden="1">
      <c r="A94" s="197" t="s">
        <v>529</v>
      </c>
      <c r="B94" s="197"/>
      <c r="C94" s="197"/>
      <c r="D94" s="197"/>
      <c r="E94" s="197"/>
      <c r="F94" s="197"/>
      <c r="G94" s="197"/>
      <c r="J94" s="23"/>
      <c r="K94" s="23"/>
      <c r="L94" s="23"/>
      <c r="M94" s="23"/>
      <c r="N94" s="23"/>
    </row>
    <row r="95" spans="1:14" s="22" customFormat="1" ht="114.75" customHeight="1" hidden="1">
      <c r="A95" s="197" t="s">
        <v>530</v>
      </c>
      <c r="B95" s="197"/>
      <c r="C95" s="197"/>
      <c r="D95" s="197"/>
      <c r="E95" s="197"/>
      <c r="F95" s="197"/>
      <c r="G95" s="197"/>
      <c r="J95" s="23"/>
      <c r="K95" s="23"/>
      <c r="L95" s="23"/>
      <c r="M95" s="23"/>
      <c r="N95" s="23"/>
    </row>
    <row r="96" spans="1:14" s="22" customFormat="1" ht="117.75" customHeight="1" hidden="1">
      <c r="A96" s="221" t="s">
        <v>531</v>
      </c>
      <c r="B96" s="223"/>
      <c r="C96" s="223"/>
      <c r="D96" s="223"/>
      <c r="E96" s="223"/>
      <c r="F96" s="223"/>
      <c r="G96" s="223"/>
      <c r="J96" s="23"/>
      <c r="K96" s="23"/>
      <c r="L96" s="23"/>
      <c r="M96" s="23"/>
      <c r="N96" s="23"/>
    </row>
    <row r="97" spans="1:14" s="22" customFormat="1" ht="122.25" customHeight="1" hidden="1">
      <c r="A97" s="224" t="s">
        <v>532</v>
      </c>
      <c r="B97" s="224"/>
      <c r="C97" s="224"/>
      <c r="D97" s="224"/>
      <c r="E97" s="224"/>
      <c r="F97" s="224"/>
      <c r="G97" s="224"/>
      <c r="J97" s="23"/>
      <c r="K97" s="23"/>
      <c r="L97" s="23"/>
      <c r="M97" s="23"/>
      <c r="N97" s="23"/>
    </row>
    <row r="98" spans="1:14" s="22" customFormat="1" ht="155.25" customHeight="1" hidden="1">
      <c r="A98" s="221" t="s">
        <v>533</v>
      </c>
      <c r="B98" s="221"/>
      <c r="C98" s="221"/>
      <c r="D98" s="221"/>
      <c r="E98" s="221"/>
      <c r="F98" s="221"/>
      <c r="G98" s="221"/>
      <c r="J98" s="23"/>
      <c r="K98" s="23"/>
      <c r="L98" s="23"/>
      <c r="M98" s="23"/>
      <c r="N98" s="23"/>
    </row>
    <row r="99" spans="1:14" s="22" customFormat="1" ht="123.75" customHeight="1" hidden="1">
      <c r="A99" s="224" t="s">
        <v>534</v>
      </c>
      <c r="B99" s="224"/>
      <c r="C99" s="224"/>
      <c r="D99" s="224"/>
      <c r="E99" s="224"/>
      <c r="F99" s="224"/>
      <c r="G99" s="224"/>
      <c r="J99" s="23"/>
      <c r="K99" s="23"/>
      <c r="L99" s="23"/>
      <c r="M99" s="23"/>
      <c r="N99" s="23"/>
    </row>
    <row r="100" spans="1:14" s="22" customFormat="1" ht="93" customHeight="1" hidden="1">
      <c r="A100" s="225" t="s">
        <v>535</v>
      </c>
      <c r="B100" s="225"/>
      <c r="C100" s="225"/>
      <c r="D100" s="225"/>
      <c r="E100" s="225"/>
      <c r="F100" s="225"/>
      <c r="G100" s="225"/>
      <c r="H100" s="17"/>
      <c r="I100" s="17"/>
      <c r="J100" s="17"/>
      <c r="K100" s="23"/>
      <c r="L100" s="23"/>
      <c r="M100" s="23"/>
      <c r="N100" s="23"/>
    </row>
    <row r="101" spans="1:14" s="22" customFormat="1" ht="153" customHeight="1" hidden="1">
      <c r="A101" s="225" t="s">
        <v>536</v>
      </c>
      <c r="B101" s="225"/>
      <c r="C101" s="225"/>
      <c r="D101" s="225"/>
      <c r="E101" s="225"/>
      <c r="F101" s="225"/>
      <c r="G101" s="225"/>
      <c r="H101" s="17"/>
      <c r="I101" s="17"/>
      <c r="J101" s="17"/>
      <c r="K101" s="23"/>
      <c r="L101" s="23"/>
      <c r="M101" s="23"/>
      <c r="N101" s="23"/>
    </row>
    <row r="102" spans="1:14" s="22" customFormat="1" ht="151.5" customHeight="1" hidden="1">
      <c r="A102" s="197" t="s">
        <v>537</v>
      </c>
      <c r="B102" s="197"/>
      <c r="C102" s="197"/>
      <c r="D102" s="197"/>
      <c r="E102" s="197"/>
      <c r="F102" s="197"/>
      <c r="G102" s="197"/>
      <c r="H102" s="17"/>
      <c r="I102" s="17"/>
      <c r="J102" s="17"/>
      <c r="K102" s="23"/>
      <c r="L102" s="23"/>
      <c r="M102" s="23"/>
      <c r="N102" s="23"/>
    </row>
    <row r="103" spans="1:14" s="22" customFormat="1" ht="151.5" customHeight="1" hidden="1">
      <c r="A103" s="327"/>
      <c r="B103" s="327"/>
      <c r="C103" s="327"/>
      <c r="D103" s="327"/>
      <c r="E103" s="327"/>
      <c r="F103" s="327"/>
      <c r="G103" s="327"/>
      <c r="H103" s="17"/>
      <c r="I103" s="17"/>
      <c r="J103" s="17"/>
      <c r="K103" s="23"/>
      <c r="L103" s="23"/>
      <c r="M103" s="23"/>
      <c r="N103" s="23"/>
    </row>
    <row r="104" spans="1:14" s="22" customFormat="1" ht="151.5" customHeight="1" hidden="1">
      <c r="A104" s="130"/>
      <c r="B104" s="135"/>
      <c r="C104" s="135"/>
      <c r="D104" s="135"/>
      <c r="E104" s="135"/>
      <c r="F104" s="135"/>
      <c r="G104" s="135"/>
      <c r="H104" s="17"/>
      <c r="I104" s="17"/>
      <c r="J104" s="17"/>
      <c r="K104" s="23"/>
      <c r="L104" s="23"/>
      <c r="M104" s="23"/>
      <c r="N104" s="23"/>
    </row>
    <row r="105" spans="1:23" s="22" customFormat="1" ht="264" customHeight="1" hidden="1">
      <c r="A105" s="130"/>
      <c r="B105" s="131"/>
      <c r="C105" s="131"/>
      <c r="D105" s="131"/>
      <c r="E105" s="131"/>
      <c r="F105" s="131"/>
      <c r="G105" s="131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9"/>
      <c r="T105" s="169"/>
      <c r="U105" s="168" t="s">
        <v>409</v>
      </c>
      <c r="V105" s="168"/>
      <c r="W105" s="168"/>
    </row>
    <row r="106" spans="1:14" s="22" customFormat="1" ht="94.5" customHeight="1" hidden="1">
      <c r="A106" s="130"/>
      <c r="B106" s="131"/>
      <c r="C106" s="131"/>
      <c r="D106" s="131"/>
      <c r="E106" s="131"/>
      <c r="F106" s="131"/>
      <c r="G106" s="131"/>
      <c r="H106" s="17"/>
      <c r="I106" s="17"/>
      <c r="J106" s="17"/>
      <c r="K106" s="23"/>
      <c r="L106" s="23"/>
      <c r="M106" s="23"/>
      <c r="N106" s="23"/>
    </row>
    <row r="107" spans="1:14" s="22" customFormat="1" ht="72" customHeight="1" hidden="1">
      <c r="A107" s="132"/>
      <c r="B107" s="132"/>
      <c r="C107" s="132"/>
      <c r="D107" s="132"/>
      <c r="E107" s="132"/>
      <c r="F107" s="132"/>
      <c r="G107" s="132"/>
      <c r="H107" s="17"/>
      <c r="I107" s="17"/>
      <c r="J107" s="17"/>
      <c r="K107" s="23"/>
      <c r="L107" s="23"/>
      <c r="M107" s="23"/>
      <c r="N107" s="23"/>
    </row>
    <row r="108" spans="1:14" s="22" customFormat="1" ht="120.75" customHeight="1" hidden="1">
      <c r="A108" s="132"/>
      <c r="B108" s="132"/>
      <c r="C108" s="132"/>
      <c r="D108" s="132"/>
      <c r="E108" s="132"/>
      <c r="F108" s="132"/>
      <c r="G108" s="132"/>
      <c r="J108" s="23"/>
      <c r="K108" s="23"/>
      <c r="L108" s="23"/>
      <c r="M108" s="23"/>
      <c r="N108" s="23"/>
    </row>
    <row r="109" spans="1:7" ht="172.5" customHeight="1" hidden="1">
      <c r="A109" s="164" t="s">
        <v>408</v>
      </c>
      <c r="B109" s="165"/>
      <c r="C109" s="165"/>
      <c r="D109" s="165"/>
      <c r="E109" s="165"/>
      <c r="F109" s="165"/>
      <c r="G109" s="165"/>
    </row>
    <row r="110" spans="1:7" ht="140.25" customHeight="1" hidden="1">
      <c r="A110" s="130"/>
      <c r="B110" s="131"/>
      <c r="C110" s="131"/>
      <c r="D110" s="131"/>
      <c r="E110" s="131"/>
      <c r="F110" s="131"/>
      <c r="G110" s="131"/>
    </row>
    <row r="111" spans="1:7" ht="114.75" customHeight="1" hidden="1">
      <c r="A111" s="17"/>
      <c r="B111" s="17"/>
      <c r="C111" s="17"/>
      <c r="D111" s="17"/>
      <c r="E111" s="17"/>
      <c r="F111" s="17"/>
      <c r="G111" s="17"/>
    </row>
    <row r="112" spans="1:7" ht="332.25" customHeight="1" hidden="1">
      <c r="A112" s="17"/>
      <c r="B112" s="17"/>
      <c r="C112" s="17"/>
      <c r="D112" s="17"/>
      <c r="E112" s="17"/>
      <c r="F112" s="8"/>
      <c r="G112" s="17"/>
    </row>
    <row r="113" spans="1:7" ht="107.25" customHeight="1" hidden="1">
      <c r="A113" s="17"/>
      <c r="B113" s="17"/>
      <c r="C113" s="17"/>
      <c r="D113" s="17"/>
      <c r="E113" s="17"/>
      <c r="F113" s="8"/>
      <c r="G113" s="17"/>
    </row>
    <row r="114" spans="1:7" ht="26.25" hidden="1">
      <c r="A114" s="8"/>
      <c r="B114" s="8"/>
      <c r="C114" s="8"/>
      <c r="D114" s="8"/>
      <c r="E114" s="8"/>
      <c r="F114" s="8"/>
      <c r="G114" s="8"/>
    </row>
    <row r="115" spans="1:7" ht="26.25" hidden="1">
      <c r="A115" s="8"/>
      <c r="B115" s="8"/>
      <c r="C115" s="8"/>
      <c r="D115" s="8"/>
      <c r="E115" s="8"/>
      <c r="F115" s="8"/>
      <c r="G115" s="8"/>
    </row>
    <row r="116" spans="1:7" ht="26.25">
      <c r="A116" s="8"/>
      <c r="B116" s="8"/>
      <c r="C116" s="8"/>
      <c r="D116" s="8"/>
      <c r="E116" s="8"/>
      <c r="F116" s="8"/>
      <c r="G116" s="8"/>
    </row>
    <row r="117" spans="1:7" ht="26.25">
      <c r="A117" s="8"/>
      <c r="B117" s="8"/>
      <c r="C117" s="8"/>
      <c r="D117" s="8"/>
      <c r="E117" s="8"/>
      <c r="F117" s="34"/>
      <c r="G117" s="8"/>
    </row>
    <row r="118" spans="1:7" ht="26.25">
      <c r="A118" s="8"/>
      <c r="B118" s="8"/>
      <c r="C118" s="8"/>
      <c r="D118" s="8"/>
      <c r="E118" s="8"/>
      <c r="F118" s="34"/>
      <c r="G118" s="8"/>
    </row>
    <row r="119" spans="1:7" ht="26.25">
      <c r="A119" s="34"/>
      <c r="B119" s="34"/>
      <c r="C119" s="34"/>
      <c r="D119" s="34"/>
      <c r="F119" s="34"/>
      <c r="G119" s="34"/>
    </row>
    <row r="120" spans="1:7" ht="26.25">
      <c r="A120" s="34"/>
      <c r="B120" s="34"/>
      <c r="C120" s="34"/>
      <c r="D120" s="34"/>
      <c r="G120" s="34"/>
    </row>
    <row r="121" spans="1:7" ht="26.25">
      <c r="A121" s="34"/>
      <c r="B121" s="34"/>
      <c r="C121" s="34"/>
      <c r="D121" s="34"/>
      <c r="G121" s="34"/>
    </row>
  </sheetData>
  <sheetProtection/>
  <mergeCells count="202">
    <mergeCell ref="B1:G1"/>
    <mergeCell ref="B2:G2"/>
    <mergeCell ref="A5:G5"/>
    <mergeCell ref="A6:A7"/>
    <mergeCell ref="C6:C7"/>
    <mergeCell ref="D6:D7"/>
    <mergeCell ref="E6:E7"/>
    <mergeCell ref="F6:F7"/>
    <mergeCell ref="G6:G7"/>
    <mergeCell ref="A8:A9"/>
    <mergeCell ref="C8:C9"/>
    <mergeCell ref="D8:D9"/>
    <mergeCell ref="E8:E9"/>
    <mergeCell ref="F8:F9"/>
    <mergeCell ref="G8:G9"/>
    <mergeCell ref="A10:A12"/>
    <mergeCell ref="C10:C12"/>
    <mergeCell ref="D10:D12"/>
    <mergeCell ref="F10:F12"/>
    <mergeCell ref="G10:G12"/>
    <mergeCell ref="A13:A15"/>
    <mergeCell ref="B13:B14"/>
    <mergeCell ref="C13:C15"/>
    <mergeCell ref="D13:D15"/>
    <mergeCell ref="E13:E15"/>
    <mergeCell ref="F13:F15"/>
    <mergeCell ref="G13:G15"/>
    <mergeCell ref="A16:G16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A31:A32"/>
    <mergeCell ref="C31:C32"/>
    <mergeCell ref="D31:D32"/>
    <mergeCell ref="E31:E32"/>
    <mergeCell ref="F31:F32"/>
    <mergeCell ref="G31:G32"/>
    <mergeCell ref="A33:A34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G35:G36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C43:C44"/>
    <mergeCell ref="E43:E44"/>
    <mergeCell ref="F43:F44"/>
    <mergeCell ref="G43:G44"/>
    <mergeCell ref="C45:C46"/>
    <mergeCell ref="D45:D46"/>
    <mergeCell ref="E45:E46"/>
    <mergeCell ref="F45:F46"/>
    <mergeCell ref="G45:G46"/>
    <mergeCell ref="A47:A48"/>
    <mergeCell ref="C47:C48"/>
    <mergeCell ref="D47:D48"/>
    <mergeCell ref="E47:E48"/>
    <mergeCell ref="F47:F48"/>
    <mergeCell ref="G47:G48"/>
    <mergeCell ref="A49:A50"/>
    <mergeCell ref="C49:C50"/>
    <mergeCell ref="D49:D50"/>
    <mergeCell ref="E49:E50"/>
    <mergeCell ref="F49:F50"/>
    <mergeCell ref="G49:G50"/>
    <mergeCell ref="A51:A52"/>
    <mergeCell ref="C51:C52"/>
    <mergeCell ref="D51:D52"/>
    <mergeCell ref="E51:E52"/>
    <mergeCell ref="F51:F52"/>
    <mergeCell ref="G51:G52"/>
    <mergeCell ref="A53:A54"/>
    <mergeCell ref="C53:C54"/>
    <mergeCell ref="D53:D54"/>
    <mergeCell ref="E53:E54"/>
    <mergeCell ref="F53:F54"/>
    <mergeCell ref="G53:G54"/>
    <mergeCell ref="C55:C56"/>
    <mergeCell ref="D55:D56"/>
    <mergeCell ref="E55:E56"/>
    <mergeCell ref="F55:F56"/>
    <mergeCell ref="G55:G56"/>
    <mergeCell ref="A57:A58"/>
    <mergeCell ref="C57:C58"/>
    <mergeCell ref="D57:D58"/>
    <mergeCell ref="E57:E58"/>
    <mergeCell ref="F57:F58"/>
    <mergeCell ref="G57:G58"/>
    <mergeCell ref="C59:C60"/>
    <mergeCell ref="E59:E60"/>
    <mergeCell ref="F59:F60"/>
    <mergeCell ref="G59:G60"/>
    <mergeCell ref="C61:C62"/>
    <mergeCell ref="E61:E62"/>
    <mergeCell ref="F61:F62"/>
    <mergeCell ref="G61:G62"/>
    <mergeCell ref="A63:A64"/>
    <mergeCell ref="C63:C64"/>
    <mergeCell ref="D63:D64"/>
    <mergeCell ref="E63:E64"/>
    <mergeCell ref="F63:F64"/>
    <mergeCell ref="G63:G64"/>
    <mergeCell ref="A65:A66"/>
    <mergeCell ref="C65:C66"/>
    <mergeCell ref="D65:D66"/>
    <mergeCell ref="E65:E66"/>
    <mergeCell ref="F65:F66"/>
    <mergeCell ref="G65:G66"/>
    <mergeCell ref="A67:A68"/>
    <mergeCell ref="C67:C68"/>
    <mergeCell ref="D67:D68"/>
    <mergeCell ref="E67:E68"/>
    <mergeCell ref="F67:F68"/>
    <mergeCell ref="G67:G68"/>
    <mergeCell ref="A72:G72"/>
    <mergeCell ref="A73:G73"/>
    <mergeCell ref="A74:G74"/>
    <mergeCell ref="A75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101:G101"/>
    <mergeCell ref="A102:G102"/>
    <mergeCell ref="A103:G103"/>
    <mergeCell ref="A95:G95"/>
    <mergeCell ref="A96:G96"/>
    <mergeCell ref="A97:G97"/>
    <mergeCell ref="A98:G98"/>
    <mergeCell ref="A99:G99"/>
    <mergeCell ref="A100:G100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45" zoomScaleNormal="45" zoomScaleSheetLayoutView="55" zoomScalePageLayoutView="50" workbookViewId="0" topLeftCell="A1">
      <selection activeCell="A17" sqref="A17:G17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9.00390625" style="2" customWidth="1"/>
    <col min="5" max="5" width="15.28125" style="34" customWidth="1"/>
    <col min="6" max="6" width="128.57421875" style="1" customWidth="1"/>
    <col min="7" max="7" width="33.421875" style="2" customWidth="1"/>
    <col min="8" max="8" width="12.7109375" style="1" hidden="1" customWidth="1"/>
    <col min="9" max="9" width="24.28125" style="1" customWidth="1"/>
    <col min="10" max="10" width="26.57421875" style="2" customWidth="1"/>
    <col min="11" max="14" width="9.140625" style="2" customWidth="1"/>
    <col min="15" max="16384" width="9.140625" style="1" customWidth="1"/>
  </cols>
  <sheetData>
    <row r="1" spans="2:7" ht="42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538</v>
      </c>
      <c r="C2" s="196"/>
      <c r="D2" s="196"/>
      <c r="E2" s="196"/>
      <c r="F2" s="196"/>
      <c r="G2" s="196"/>
    </row>
    <row r="3" spans="1:9" ht="122.2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2"/>
      <c r="I3" s="159" t="s">
        <v>15</v>
      </c>
    </row>
    <row r="4" spans="1:14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3"/>
      <c r="I4" s="93">
        <v>8</v>
      </c>
      <c r="J4" s="14"/>
      <c r="K4" s="14"/>
      <c r="L4" s="14"/>
      <c r="M4" s="14"/>
      <c r="N4" s="14"/>
    </row>
    <row r="5" spans="1:14" s="33" customFormat="1" ht="1.5" customHeight="1">
      <c r="A5" s="71"/>
      <c r="B5" s="4"/>
      <c r="C5" s="72"/>
      <c r="D5" s="72"/>
      <c r="E5" s="170"/>
      <c r="F5" s="73"/>
      <c r="G5" s="72"/>
      <c r="H5" s="48"/>
      <c r="I5" s="337"/>
      <c r="J5" s="32"/>
      <c r="K5" s="32"/>
      <c r="L5" s="32"/>
      <c r="M5" s="32"/>
      <c r="N5" s="32"/>
    </row>
    <row r="6" spans="1:9" ht="27">
      <c r="A6" s="338" t="s">
        <v>13</v>
      </c>
      <c r="B6" s="241"/>
      <c r="C6" s="241"/>
      <c r="D6" s="241"/>
      <c r="E6" s="241"/>
      <c r="F6" s="241"/>
      <c r="G6" s="241"/>
      <c r="H6" s="15"/>
      <c r="I6" s="171"/>
    </row>
    <row r="7" spans="1:9" ht="108" customHeight="1">
      <c r="A7" s="182"/>
      <c r="B7" s="4" t="s">
        <v>539</v>
      </c>
      <c r="C7" s="184" t="s">
        <v>4</v>
      </c>
      <c r="D7" s="184" t="s">
        <v>540</v>
      </c>
      <c r="E7" s="255">
        <v>9.3</v>
      </c>
      <c r="F7" s="188" t="s">
        <v>541</v>
      </c>
      <c r="G7" s="184" t="s">
        <v>542</v>
      </c>
      <c r="H7" s="15"/>
      <c r="I7" s="27">
        <v>5.46</v>
      </c>
    </row>
    <row r="8" spans="1:9" ht="27.75">
      <c r="A8" s="182"/>
      <c r="B8" s="4">
        <v>17</v>
      </c>
      <c r="C8" s="184"/>
      <c r="D8" s="184"/>
      <c r="E8" s="255"/>
      <c r="F8" s="188"/>
      <c r="G8" s="184"/>
      <c r="H8" s="15"/>
      <c r="I8" s="27"/>
    </row>
    <row r="9" spans="1:9" ht="81" customHeight="1">
      <c r="A9" s="182"/>
      <c r="B9" s="4" t="s">
        <v>543</v>
      </c>
      <c r="C9" s="184" t="s">
        <v>4</v>
      </c>
      <c r="D9" s="184" t="s">
        <v>64</v>
      </c>
      <c r="E9" s="255">
        <v>1.87</v>
      </c>
      <c r="F9" s="188" t="s">
        <v>544</v>
      </c>
      <c r="G9" s="184" t="s">
        <v>545</v>
      </c>
      <c r="H9" s="15"/>
      <c r="I9" s="27">
        <v>1.1</v>
      </c>
    </row>
    <row r="10" spans="1:9" ht="27.75">
      <c r="A10" s="182"/>
      <c r="B10" s="4">
        <v>4</v>
      </c>
      <c r="C10" s="184"/>
      <c r="D10" s="184"/>
      <c r="E10" s="255"/>
      <c r="F10" s="188"/>
      <c r="G10" s="184"/>
      <c r="H10" s="15"/>
      <c r="I10" s="27"/>
    </row>
    <row r="11" spans="1:9" ht="108.75" customHeight="1">
      <c r="A11" s="182"/>
      <c r="B11" s="4" t="s">
        <v>546</v>
      </c>
      <c r="C11" s="184" t="s">
        <v>4</v>
      </c>
      <c r="D11" s="184" t="s">
        <v>206</v>
      </c>
      <c r="E11" s="255">
        <v>10.54</v>
      </c>
      <c r="F11" s="188" t="s">
        <v>547</v>
      </c>
      <c r="G11" s="184" t="s">
        <v>548</v>
      </c>
      <c r="H11" s="15"/>
      <c r="I11" s="27">
        <v>6.2</v>
      </c>
    </row>
    <row r="12" spans="1:9" ht="27.75">
      <c r="A12" s="182"/>
      <c r="B12" s="4">
        <v>20</v>
      </c>
      <c r="C12" s="184"/>
      <c r="D12" s="184"/>
      <c r="E12" s="255"/>
      <c r="F12" s="188"/>
      <c r="G12" s="184"/>
      <c r="H12" s="15"/>
      <c r="I12" s="27"/>
    </row>
    <row r="13" spans="1:9" ht="81" customHeight="1">
      <c r="A13" s="182"/>
      <c r="B13" s="4" t="s">
        <v>549</v>
      </c>
      <c r="C13" s="184" t="s">
        <v>4</v>
      </c>
      <c r="D13" s="184" t="s">
        <v>5</v>
      </c>
      <c r="E13" s="255">
        <v>24.82</v>
      </c>
      <c r="F13" s="188" t="s">
        <v>550</v>
      </c>
      <c r="G13" s="184" t="s">
        <v>551</v>
      </c>
      <c r="H13" s="15"/>
      <c r="I13" s="27">
        <v>14.6</v>
      </c>
    </row>
    <row r="14" spans="1:9" ht="28.5" thickBot="1">
      <c r="A14" s="183"/>
      <c r="B14" s="6">
        <v>15</v>
      </c>
      <c r="C14" s="185"/>
      <c r="D14" s="185"/>
      <c r="E14" s="261"/>
      <c r="F14" s="189"/>
      <c r="G14" s="185"/>
      <c r="H14" s="16"/>
      <c r="I14" s="29"/>
    </row>
    <row r="15" spans="1:10" s="23" customFormat="1" ht="93" customHeight="1">
      <c r="A15" s="197"/>
      <c r="B15" s="197"/>
      <c r="C15" s="197"/>
      <c r="D15" s="197"/>
      <c r="E15" s="197"/>
      <c r="F15" s="197"/>
      <c r="G15" s="197"/>
      <c r="H15" s="17"/>
      <c r="I15" s="17"/>
      <c r="J15" s="17"/>
    </row>
    <row r="16" spans="1:14" s="68" customFormat="1" ht="92.25" customHeight="1">
      <c r="A16" s="197"/>
      <c r="B16" s="197"/>
      <c r="C16" s="197"/>
      <c r="D16" s="197"/>
      <c r="E16" s="197"/>
      <c r="F16" s="197"/>
      <c r="G16" s="197"/>
      <c r="J16" s="70"/>
      <c r="K16" s="70"/>
      <c r="L16" s="70"/>
      <c r="M16" s="70"/>
      <c r="N16" s="70"/>
    </row>
    <row r="17" spans="1:10" s="23" customFormat="1" ht="176.25" customHeight="1">
      <c r="A17" s="197"/>
      <c r="B17" s="227"/>
      <c r="C17" s="227"/>
      <c r="D17" s="227"/>
      <c r="E17" s="227"/>
      <c r="F17" s="227"/>
      <c r="G17" s="227"/>
      <c r="H17" s="17"/>
      <c r="I17" s="17"/>
      <c r="J17" s="17"/>
    </row>
    <row r="18" spans="1:10" s="23" customFormat="1" ht="95.25" customHeight="1">
      <c r="A18" s="197"/>
      <c r="B18" s="197"/>
      <c r="C18" s="197"/>
      <c r="D18" s="197"/>
      <c r="E18" s="197"/>
      <c r="F18" s="197"/>
      <c r="G18" s="197"/>
      <c r="H18" s="17"/>
      <c r="I18" s="17"/>
      <c r="J18" s="17"/>
    </row>
    <row r="19" spans="1:10" s="23" customFormat="1" ht="127.5" customHeight="1">
      <c r="A19" s="197"/>
      <c r="B19" s="197"/>
      <c r="C19" s="197"/>
      <c r="D19" s="197"/>
      <c r="E19" s="197"/>
      <c r="F19" s="197"/>
      <c r="G19" s="197"/>
      <c r="H19" s="17"/>
      <c r="I19" s="17"/>
      <c r="J19" s="17"/>
    </row>
    <row r="20" spans="1:14" s="68" customFormat="1" ht="64.5" customHeight="1">
      <c r="A20" s="221"/>
      <c r="B20" s="221"/>
      <c r="C20" s="221"/>
      <c r="D20" s="221"/>
      <c r="E20" s="221"/>
      <c r="F20" s="221"/>
      <c r="G20" s="221"/>
      <c r="J20" s="70"/>
      <c r="K20" s="70"/>
      <c r="L20" s="70"/>
      <c r="M20" s="70"/>
      <c r="N20" s="70"/>
    </row>
    <row r="21" spans="1:14" s="22" customFormat="1" ht="87.75" customHeight="1">
      <c r="A21" s="221"/>
      <c r="B21" s="221"/>
      <c r="C21" s="221"/>
      <c r="D21" s="221"/>
      <c r="E21" s="221"/>
      <c r="F21" s="221"/>
      <c r="G21" s="221"/>
      <c r="J21" s="23"/>
      <c r="K21" s="23"/>
      <c r="L21" s="23"/>
      <c r="M21" s="23"/>
      <c r="N21" s="23"/>
    </row>
    <row r="22" spans="1:14" s="68" customFormat="1" ht="82.5" customHeight="1">
      <c r="A22" s="221"/>
      <c r="B22" s="221"/>
      <c r="C22" s="221"/>
      <c r="D22" s="221"/>
      <c r="E22" s="221"/>
      <c r="F22" s="221"/>
      <c r="G22" s="221"/>
      <c r="J22" s="70"/>
      <c r="K22" s="70"/>
      <c r="L22" s="70"/>
      <c r="M22" s="70"/>
      <c r="N22" s="70"/>
    </row>
    <row r="23" spans="1:14" s="22" customFormat="1" ht="122.25" customHeight="1" hidden="1">
      <c r="A23" s="221"/>
      <c r="B23" s="221"/>
      <c r="C23" s="221"/>
      <c r="D23" s="221"/>
      <c r="E23" s="221"/>
      <c r="F23" s="221"/>
      <c r="G23" s="221"/>
      <c r="J23" s="23"/>
      <c r="K23" s="23"/>
      <c r="L23" s="23"/>
      <c r="M23" s="23"/>
      <c r="N23" s="23"/>
    </row>
    <row r="24" spans="1:14" s="22" customFormat="1" ht="89.25" customHeight="1">
      <c r="A24" s="221"/>
      <c r="B24" s="221"/>
      <c r="C24" s="221"/>
      <c r="D24" s="221"/>
      <c r="E24" s="221"/>
      <c r="F24" s="221"/>
      <c r="G24" s="221"/>
      <c r="J24" s="23"/>
      <c r="K24" s="23"/>
      <c r="L24" s="23"/>
      <c r="M24" s="23"/>
      <c r="N24" s="23"/>
    </row>
    <row r="25" spans="1:14" s="22" customFormat="1" ht="206.25" customHeight="1">
      <c r="A25" s="221"/>
      <c r="B25" s="221"/>
      <c r="C25" s="221"/>
      <c r="D25" s="221"/>
      <c r="E25" s="221"/>
      <c r="F25" s="221"/>
      <c r="G25" s="221"/>
      <c r="J25" s="23"/>
      <c r="K25" s="23"/>
      <c r="L25" s="23"/>
      <c r="M25" s="23"/>
      <c r="N25" s="23"/>
    </row>
    <row r="26" spans="1:14" s="22" customFormat="1" ht="120.75" customHeight="1">
      <c r="A26" s="221"/>
      <c r="B26" s="221"/>
      <c r="C26" s="221"/>
      <c r="D26" s="221"/>
      <c r="E26" s="221"/>
      <c r="F26" s="221"/>
      <c r="G26" s="221"/>
      <c r="J26" s="23"/>
      <c r="K26" s="23"/>
      <c r="L26" s="23"/>
      <c r="M26" s="23"/>
      <c r="N26" s="23"/>
    </row>
    <row r="27" spans="1:14" s="22" customFormat="1" ht="91.5" customHeight="1">
      <c r="A27" s="221"/>
      <c r="B27" s="221"/>
      <c r="C27" s="221"/>
      <c r="D27" s="221"/>
      <c r="E27" s="221"/>
      <c r="F27" s="221"/>
      <c r="G27" s="221"/>
      <c r="J27" s="23"/>
      <c r="K27" s="23"/>
      <c r="L27" s="23"/>
      <c r="M27" s="23"/>
      <c r="N27" s="23"/>
    </row>
    <row r="28" spans="1:14" s="22" customFormat="1" ht="87" customHeight="1">
      <c r="A28" s="221"/>
      <c r="B28" s="221"/>
      <c r="C28" s="221"/>
      <c r="D28" s="221"/>
      <c r="E28" s="221"/>
      <c r="F28" s="221"/>
      <c r="G28" s="221"/>
      <c r="J28" s="23"/>
      <c r="K28" s="23"/>
      <c r="L28" s="23"/>
      <c r="M28" s="23"/>
      <c r="N28" s="23"/>
    </row>
    <row r="29" spans="1:14" s="22" customFormat="1" ht="147.75" customHeight="1">
      <c r="A29" s="231"/>
      <c r="B29" s="231"/>
      <c r="C29" s="231"/>
      <c r="D29" s="231"/>
      <c r="E29" s="231"/>
      <c r="F29" s="231"/>
      <c r="G29" s="231"/>
      <c r="J29" s="23"/>
      <c r="K29" s="23"/>
      <c r="L29" s="23"/>
      <c r="M29" s="23"/>
      <c r="N29" s="23"/>
    </row>
    <row r="30" spans="1:7" ht="89.25" customHeight="1">
      <c r="A30" s="221"/>
      <c r="B30" s="221"/>
      <c r="C30" s="221"/>
      <c r="D30" s="221"/>
      <c r="E30" s="221"/>
      <c r="F30" s="221"/>
      <c r="G30" s="221"/>
    </row>
    <row r="31" spans="1:14" s="22" customFormat="1" ht="177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"/>
      <c r="L31" s="23"/>
      <c r="M31" s="23"/>
      <c r="N31" s="23"/>
    </row>
    <row r="32" spans="1:14" s="22" customFormat="1" ht="90" customHeight="1">
      <c r="A32" s="230"/>
      <c r="B32" s="230"/>
      <c r="C32" s="230"/>
      <c r="D32" s="230"/>
      <c r="E32" s="230"/>
      <c r="F32" s="230"/>
      <c r="G32" s="230"/>
      <c r="H32" s="17"/>
      <c r="I32" s="17"/>
      <c r="J32" s="17"/>
      <c r="K32" s="23"/>
      <c r="L32" s="23"/>
      <c r="M32" s="23"/>
      <c r="N32" s="23"/>
    </row>
    <row r="33" spans="1:14" s="22" customFormat="1" ht="124.5" customHeight="1">
      <c r="A33" s="230"/>
      <c r="B33" s="230"/>
      <c r="C33" s="230"/>
      <c r="D33" s="230"/>
      <c r="E33" s="230"/>
      <c r="F33" s="230"/>
      <c r="G33" s="230"/>
      <c r="H33" s="17"/>
      <c r="I33" s="17"/>
      <c r="J33" s="17"/>
      <c r="K33" s="23"/>
      <c r="L33" s="23"/>
      <c r="M33" s="23"/>
      <c r="N33" s="23"/>
    </row>
    <row r="34" spans="1:14" s="22" customFormat="1" ht="183" customHeight="1">
      <c r="A34" s="230"/>
      <c r="B34" s="230"/>
      <c r="C34" s="230"/>
      <c r="D34" s="230"/>
      <c r="E34" s="230"/>
      <c r="F34" s="230"/>
      <c r="G34" s="230"/>
      <c r="H34" s="17"/>
      <c r="I34" s="17"/>
      <c r="J34" s="17"/>
      <c r="K34" s="23"/>
      <c r="L34" s="23"/>
      <c r="M34" s="23"/>
      <c r="N34" s="23"/>
    </row>
    <row r="35" spans="1:14" s="22" customFormat="1" ht="21" customHeight="1">
      <c r="A35" s="230"/>
      <c r="B35" s="230"/>
      <c r="C35" s="230"/>
      <c r="D35" s="230"/>
      <c r="E35" s="230"/>
      <c r="F35" s="230"/>
      <c r="G35" s="230"/>
      <c r="H35" s="17"/>
      <c r="I35" s="17"/>
      <c r="J35" s="17"/>
      <c r="K35" s="23"/>
      <c r="L35" s="23"/>
      <c r="M35" s="23"/>
      <c r="N35" s="23"/>
    </row>
    <row r="36" spans="1:14" s="22" customFormat="1" ht="72" customHeight="1">
      <c r="A36" s="230"/>
      <c r="B36" s="230"/>
      <c r="C36" s="230"/>
      <c r="D36" s="230"/>
      <c r="E36" s="230"/>
      <c r="F36" s="230"/>
      <c r="G36" s="230"/>
      <c r="H36" s="17"/>
      <c r="I36" s="17"/>
      <c r="J36" s="17"/>
      <c r="K36" s="23"/>
      <c r="L36" s="23"/>
      <c r="M36" s="23"/>
      <c r="N36" s="23"/>
    </row>
    <row r="37" spans="1:14" s="22" customFormat="1" ht="120.75" customHeight="1">
      <c r="A37" s="230"/>
      <c r="B37" s="230"/>
      <c r="C37" s="230"/>
      <c r="D37" s="230"/>
      <c r="E37" s="230"/>
      <c r="F37" s="230"/>
      <c r="G37" s="230"/>
      <c r="J37" s="23"/>
      <c r="K37" s="23"/>
      <c r="L37" s="23"/>
      <c r="M37" s="23"/>
      <c r="N37" s="23"/>
    </row>
    <row r="38" spans="1:7" ht="172.5" customHeight="1">
      <c r="A38" s="230"/>
      <c r="B38" s="230"/>
      <c r="C38" s="230"/>
      <c r="D38" s="230"/>
      <c r="E38" s="230"/>
      <c r="F38" s="230"/>
      <c r="G38" s="230"/>
    </row>
    <row r="39" spans="1:7" ht="140.25" customHeight="1">
      <c r="A39" s="229"/>
      <c r="B39" s="229"/>
      <c r="C39" s="229"/>
      <c r="D39" s="229"/>
      <c r="E39" s="229"/>
      <c r="F39" s="229"/>
      <c r="G39" s="229"/>
    </row>
    <row r="40" spans="1:7" ht="114.75" customHeight="1">
      <c r="A40" s="229"/>
      <c r="B40" s="229"/>
      <c r="C40" s="229"/>
      <c r="D40" s="229"/>
      <c r="E40" s="229"/>
      <c r="F40" s="229"/>
      <c r="G40" s="229"/>
    </row>
    <row r="41" spans="1:7" ht="332.25" customHeight="1">
      <c r="A41" s="229"/>
      <c r="B41" s="229"/>
      <c r="C41" s="229"/>
      <c r="D41" s="229"/>
      <c r="E41" s="229"/>
      <c r="F41" s="229"/>
      <c r="G41" s="229"/>
    </row>
    <row r="42" spans="1:7" ht="107.25" customHeight="1">
      <c r="A42" s="229"/>
      <c r="B42" s="229"/>
      <c r="C42" s="229"/>
      <c r="D42" s="229"/>
      <c r="E42" s="229"/>
      <c r="F42" s="229"/>
      <c r="G42" s="229"/>
    </row>
    <row r="43" spans="1:7" ht="26.25">
      <c r="A43" s="229"/>
      <c r="B43" s="229"/>
      <c r="C43" s="229"/>
      <c r="D43" s="229"/>
      <c r="E43" s="229"/>
      <c r="F43" s="229"/>
      <c r="G43" s="229"/>
    </row>
    <row r="44" spans="1:7" ht="26.25">
      <c r="A44" s="228"/>
      <c r="B44" s="228"/>
      <c r="C44" s="228"/>
      <c r="D44" s="228"/>
      <c r="E44" s="228"/>
      <c r="F44" s="228"/>
      <c r="G44" s="228"/>
    </row>
    <row r="45" spans="1:7" ht="26.25">
      <c r="A45" s="228"/>
      <c r="B45" s="228"/>
      <c r="C45" s="228"/>
      <c r="D45" s="228"/>
      <c r="E45" s="228"/>
      <c r="F45" s="228"/>
      <c r="G45" s="228"/>
    </row>
    <row r="46" spans="1:7" ht="26.25">
      <c r="A46" s="228"/>
      <c r="B46" s="228"/>
      <c r="C46" s="228"/>
      <c r="D46" s="228"/>
      <c r="E46" s="228"/>
      <c r="F46" s="228"/>
      <c r="G46" s="228"/>
    </row>
  </sheetData>
  <sheetProtection/>
  <mergeCells count="59">
    <mergeCell ref="A45:G45"/>
    <mergeCell ref="A46:G46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J31"/>
    <mergeCell ref="A32:G32"/>
    <mergeCell ref="A21:G21"/>
    <mergeCell ref="A22:G22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A9:A10"/>
    <mergeCell ref="C9:C10"/>
    <mergeCell ref="D9:D10"/>
    <mergeCell ref="E9:E10"/>
    <mergeCell ref="F9:F10"/>
    <mergeCell ref="G9:G10"/>
    <mergeCell ref="B1:G1"/>
    <mergeCell ref="B2:G2"/>
    <mergeCell ref="A6:G6"/>
    <mergeCell ref="A7:A8"/>
    <mergeCell ref="C7:C8"/>
    <mergeCell ref="D7:D8"/>
    <mergeCell ref="E7:E8"/>
    <mergeCell ref="F7:F8"/>
    <mergeCell ref="G7:G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55" zoomScaleNormal="5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F8" sqref="F8:F9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2.00390625" style="2" customWidth="1"/>
    <col min="5" max="5" width="15.28125" style="18" customWidth="1"/>
    <col min="6" max="6" width="128.57421875" style="1" customWidth="1"/>
    <col min="7" max="7" width="33.421875" style="2" customWidth="1"/>
    <col min="8" max="8" width="12.7109375" style="1" hidden="1" customWidth="1"/>
    <col min="9" max="9" width="18.57421875" style="18" customWidth="1"/>
    <col min="10" max="10" width="9.140625" style="2" customWidth="1"/>
    <col min="11" max="11" width="16.57421875" style="2" customWidth="1"/>
    <col min="12" max="13" width="9.140625" style="2" customWidth="1"/>
    <col min="14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70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2"/>
      <c r="I3" s="35" t="s">
        <v>15</v>
      </c>
    </row>
    <row r="4" spans="1:13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3"/>
      <c r="I4" s="37">
        <v>8</v>
      </c>
      <c r="J4" s="14"/>
      <c r="K4" s="14"/>
      <c r="L4" s="14"/>
      <c r="M4" s="14"/>
    </row>
    <row r="5" spans="1:9" ht="36" customHeight="1">
      <c r="A5" s="192" t="s">
        <v>12</v>
      </c>
      <c r="B5" s="193"/>
      <c r="C5" s="193"/>
      <c r="D5" s="193"/>
      <c r="E5" s="193"/>
      <c r="F5" s="193"/>
      <c r="G5" s="193"/>
      <c r="H5" s="15"/>
      <c r="I5" s="20"/>
    </row>
    <row r="6" spans="1:11" ht="120" customHeight="1">
      <c r="A6" s="182">
        <v>1</v>
      </c>
      <c r="B6" s="4" t="s">
        <v>71</v>
      </c>
      <c r="C6" s="184" t="s">
        <v>4</v>
      </c>
      <c r="D6" s="184" t="s">
        <v>16</v>
      </c>
      <c r="E6" s="202">
        <v>31.59</v>
      </c>
      <c r="F6" s="188" t="s">
        <v>72</v>
      </c>
      <c r="G6" s="184" t="s">
        <v>73</v>
      </c>
      <c r="H6" s="15"/>
      <c r="I6" s="20">
        <v>24.3</v>
      </c>
      <c r="K6" s="42"/>
    </row>
    <row r="7" spans="1:9" ht="26.25" customHeight="1">
      <c r="A7" s="182"/>
      <c r="B7" s="4">
        <v>44</v>
      </c>
      <c r="C7" s="184"/>
      <c r="D7" s="184"/>
      <c r="E7" s="202"/>
      <c r="F7" s="188"/>
      <c r="G7" s="184"/>
      <c r="H7" s="15"/>
      <c r="I7" s="20"/>
    </row>
    <row r="8" spans="1:9" ht="111.75" customHeight="1">
      <c r="A8" s="182">
        <v>4</v>
      </c>
      <c r="B8" s="4" t="s">
        <v>74</v>
      </c>
      <c r="C8" s="184" t="s">
        <v>4</v>
      </c>
      <c r="D8" s="184" t="s">
        <v>16</v>
      </c>
      <c r="E8" s="202">
        <v>24.18</v>
      </c>
      <c r="F8" s="188" t="s">
        <v>75</v>
      </c>
      <c r="G8" s="184" t="s">
        <v>73</v>
      </c>
      <c r="H8" s="15"/>
      <c r="I8" s="27">
        <v>18.6</v>
      </c>
    </row>
    <row r="9" spans="1:9" ht="39.75" customHeight="1">
      <c r="A9" s="182"/>
      <c r="B9" s="4">
        <v>16</v>
      </c>
      <c r="C9" s="184"/>
      <c r="D9" s="184"/>
      <c r="E9" s="202"/>
      <c r="F9" s="188"/>
      <c r="G9" s="184"/>
      <c r="H9" s="15"/>
      <c r="I9" s="27"/>
    </row>
    <row r="10" spans="1:9" ht="79.5" customHeight="1">
      <c r="A10" s="190">
        <v>5</v>
      </c>
      <c r="B10" s="4" t="s">
        <v>76</v>
      </c>
      <c r="C10" s="184" t="s">
        <v>4</v>
      </c>
      <c r="D10" s="184" t="s">
        <v>7</v>
      </c>
      <c r="E10" s="202">
        <v>1.95</v>
      </c>
      <c r="F10" s="188" t="s">
        <v>77</v>
      </c>
      <c r="G10" s="184" t="s">
        <v>78</v>
      </c>
      <c r="H10" s="15"/>
      <c r="I10" s="27">
        <v>1.5</v>
      </c>
    </row>
    <row r="11" spans="1:9" ht="36" customHeight="1">
      <c r="A11" s="190"/>
      <c r="B11" s="4">
        <v>3</v>
      </c>
      <c r="C11" s="184"/>
      <c r="D11" s="184"/>
      <c r="E11" s="202"/>
      <c r="F11" s="188"/>
      <c r="G11" s="184"/>
      <c r="H11" s="15"/>
      <c r="I11" s="27"/>
    </row>
    <row r="12" spans="1:9" ht="88.5" customHeight="1">
      <c r="A12" s="182">
        <v>6</v>
      </c>
      <c r="B12" s="4" t="s">
        <v>79</v>
      </c>
      <c r="C12" s="184" t="s">
        <v>4</v>
      </c>
      <c r="D12" s="184" t="s">
        <v>7</v>
      </c>
      <c r="E12" s="202">
        <v>5.38</v>
      </c>
      <c r="F12" s="188" t="s">
        <v>80</v>
      </c>
      <c r="G12" s="184" t="s">
        <v>81</v>
      </c>
      <c r="H12" s="15"/>
      <c r="I12" s="27">
        <v>4.14</v>
      </c>
    </row>
    <row r="13" spans="1:9" ht="27" customHeight="1">
      <c r="A13" s="182"/>
      <c r="B13" s="4">
        <v>2</v>
      </c>
      <c r="C13" s="184"/>
      <c r="D13" s="184"/>
      <c r="E13" s="202"/>
      <c r="F13" s="188"/>
      <c r="G13" s="184"/>
      <c r="H13" s="15"/>
      <c r="I13" s="27"/>
    </row>
    <row r="14" spans="1:9" ht="112.5" customHeight="1">
      <c r="A14" s="190">
        <v>9</v>
      </c>
      <c r="B14" s="4" t="s">
        <v>82</v>
      </c>
      <c r="C14" s="184" t="s">
        <v>4</v>
      </c>
      <c r="D14" s="184" t="s">
        <v>16</v>
      </c>
      <c r="E14" s="202">
        <v>14.69</v>
      </c>
      <c r="F14" s="188" t="s">
        <v>83</v>
      </c>
      <c r="G14" s="184" t="s">
        <v>73</v>
      </c>
      <c r="H14" s="15"/>
      <c r="I14" s="27">
        <v>11.3</v>
      </c>
    </row>
    <row r="15" spans="1:16" ht="32.25" customHeight="1">
      <c r="A15" s="190"/>
      <c r="B15" s="4">
        <v>22</v>
      </c>
      <c r="C15" s="184"/>
      <c r="D15" s="184"/>
      <c r="E15" s="202"/>
      <c r="F15" s="188"/>
      <c r="G15" s="184"/>
      <c r="H15" s="15"/>
      <c r="I15" s="27"/>
      <c r="P15" s="28"/>
    </row>
    <row r="16" spans="1:9" ht="115.5" customHeight="1">
      <c r="A16" s="182">
        <v>10</v>
      </c>
      <c r="B16" s="4" t="s">
        <v>84</v>
      </c>
      <c r="C16" s="184" t="s">
        <v>14</v>
      </c>
      <c r="D16" s="184" t="s">
        <v>85</v>
      </c>
      <c r="E16" s="202">
        <v>22.88</v>
      </c>
      <c r="F16" s="188" t="s">
        <v>86</v>
      </c>
      <c r="G16" s="184" t="s">
        <v>87</v>
      </c>
      <c r="H16" s="15"/>
      <c r="I16" s="27">
        <v>17.6</v>
      </c>
    </row>
    <row r="17" spans="1:9" ht="26.25" customHeight="1">
      <c r="A17" s="182"/>
      <c r="B17" s="4">
        <v>24</v>
      </c>
      <c r="C17" s="184"/>
      <c r="D17" s="184"/>
      <c r="E17" s="202"/>
      <c r="F17" s="188"/>
      <c r="G17" s="184"/>
      <c r="H17" s="15"/>
      <c r="I17" s="27"/>
    </row>
    <row r="18" spans="1:9" ht="147" customHeight="1">
      <c r="A18" s="182">
        <v>11</v>
      </c>
      <c r="B18" s="4" t="s">
        <v>88</v>
      </c>
      <c r="C18" s="184" t="s">
        <v>14</v>
      </c>
      <c r="D18" s="184" t="s">
        <v>85</v>
      </c>
      <c r="E18" s="202">
        <v>35.75</v>
      </c>
      <c r="F18" s="188" t="s">
        <v>89</v>
      </c>
      <c r="G18" s="184" t="s">
        <v>87</v>
      </c>
      <c r="H18" s="15"/>
      <c r="I18" s="27">
        <v>27.5</v>
      </c>
    </row>
    <row r="19" spans="1:9" ht="26.25" customHeight="1" thickBot="1">
      <c r="A19" s="183"/>
      <c r="B19" s="6">
        <v>45</v>
      </c>
      <c r="C19" s="185"/>
      <c r="D19" s="185"/>
      <c r="E19" s="203"/>
      <c r="F19" s="189"/>
      <c r="G19" s="185"/>
      <c r="H19" s="16"/>
      <c r="I19" s="29"/>
    </row>
    <row r="20" spans="1:13" s="22" customFormat="1" ht="57" customHeight="1">
      <c r="A20" s="197"/>
      <c r="B20" s="198"/>
      <c r="C20" s="198"/>
      <c r="D20" s="198"/>
      <c r="E20" s="198"/>
      <c r="F20" s="198"/>
      <c r="G20" s="198"/>
      <c r="H20" s="17"/>
      <c r="I20" s="25"/>
      <c r="J20" s="23"/>
      <c r="K20" s="23"/>
      <c r="L20" s="23"/>
      <c r="M20" s="23"/>
    </row>
    <row r="21" spans="1:13" s="22" customFormat="1" ht="82.5" customHeight="1">
      <c r="A21" s="197"/>
      <c r="B21" s="198"/>
      <c r="C21" s="198"/>
      <c r="D21" s="198"/>
      <c r="E21" s="198"/>
      <c r="F21" s="198"/>
      <c r="G21" s="198"/>
      <c r="H21" s="17"/>
      <c r="I21" s="25"/>
      <c r="J21" s="23"/>
      <c r="K21" s="23"/>
      <c r="L21" s="23"/>
      <c r="M21" s="23"/>
    </row>
    <row r="22" spans="1:13" s="22" customFormat="1" ht="289.5" customHeight="1">
      <c r="A22" s="197"/>
      <c r="B22" s="197"/>
      <c r="C22" s="197"/>
      <c r="D22" s="197"/>
      <c r="E22" s="197"/>
      <c r="F22" s="197"/>
      <c r="G22" s="197"/>
      <c r="H22" s="17"/>
      <c r="I22" s="25"/>
      <c r="J22" s="23"/>
      <c r="K22" s="23"/>
      <c r="L22" s="23"/>
      <c r="M22" s="23"/>
    </row>
    <row r="23" spans="1:13" s="22" customFormat="1" ht="91.5" customHeight="1">
      <c r="A23" s="197"/>
      <c r="B23" s="197"/>
      <c r="C23" s="197"/>
      <c r="D23" s="197"/>
      <c r="E23" s="197"/>
      <c r="F23" s="197"/>
      <c r="G23" s="197"/>
      <c r="H23" s="17"/>
      <c r="I23" s="25"/>
      <c r="J23" s="23"/>
      <c r="K23" s="23"/>
      <c r="L23" s="23"/>
      <c r="M23" s="23"/>
    </row>
    <row r="24" spans="1:13" s="22" customFormat="1" ht="156" customHeight="1">
      <c r="A24" s="199"/>
      <c r="B24" s="199"/>
      <c r="C24" s="199"/>
      <c r="D24" s="199"/>
      <c r="E24" s="199"/>
      <c r="F24" s="199"/>
      <c r="G24" s="199"/>
      <c r="H24" s="17"/>
      <c r="I24" s="25"/>
      <c r="J24" s="23"/>
      <c r="K24" s="23"/>
      <c r="L24" s="23"/>
      <c r="M24" s="23"/>
    </row>
    <row r="25" spans="1:13" s="22" customFormat="1" ht="183" customHeight="1">
      <c r="A25" s="200"/>
      <c r="B25" s="201"/>
      <c r="C25" s="201"/>
      <c r="D25" s="201"/>
      <c r="E25" s="201"/>
      <c r="F25" s="201"/>
      <c r="G25" s="201"/>
      <c r="H25" s="17"/>
      <c r="I25" s="25"/>
      <c r="J25" s="23"/>
      <c r="K25" s="23"/>
      <c r="L25" s="23"/>
      <c r="M25" s="23"/>
    </row>
    <row r="26" spans="1:13" s="22" customFormat="1" ht="21" customHeight="1">
      <c r="A26" s="17"/>
      <c r="B26" s="17"/>
      <c r="C26" s="17"/>
      <c r="D26" s="17"/>
      <c r="E26" s="43"/>
      <c r="F26" s="17"/>
      <c r="G26" s="17"/>
      <c r="H26" s="17"/>
      <c r="I26" s="25"/>
      <c r="J26" s="23"/>
      <c r="K26" s="23"/>
      <c r="L26" s="23"/>
      <c r="M26" s="23"/>
    </row>
    <row r="27" spans="1:13" s="22" customFormat="1" ht="72" customHeight="1">
      <c r="A27" s="17"/>
      <c r="B27" s="17"/>
      <c r="C27" s="17"/>
      <c r="D27" s="17"/>
      <c r="E27" s="43"/>
      <c r="F27" s="17"/>
      <c r="G27" s="17"/>
      <c r="H27" s="17"/>
      <c r="I27" s="25"/>
      <c r="J27" s="23"/>
      <c r="K27" s="23"/>
      <c r="L27" s="23"/>
      <c r="M27" s="23"/>
    </row>
    <row r="28" spans="1:13" s="22" customFormat="1" ht="120.75" customHeight="1">
      <c r="A28" s="17"/>
      <c r="B28" s="17"/>
      <c r="C28" s="17"/>
      <c r="D28" s="17"/>
      <c r="E28" s="43"/>
      <c r="F28" s="8"/>
      <c r="G28" s="17"/>
      <c r="I28" s="24"/>
      <c r="J28" s="23"/>
      <c r="K28" s="23"/>
      <c r="L28" s="23"/>
      <c r="M28" s="23"/>
    </row>
    <row r="29" spans="1:7" ht="172.5" customHeight="1">
      <c r="A29" s="17"/>
      <c r="B29" s="17"/>
      <c r="C29" s="17"/>
      <c r="D29" s="17"/>
      <c r="E29" s="43"/>
      <c r="F29" s="8"/>
      <c r="G29" s="17"/>
    </row>
    <row r="30" spans="1:7" ht="140.25" customHeight="1">
      <c r="A30" s="8"/>
      <c r="B30" s="8"/>
      <c r="C30" s="8"/>
      <c r="D30" s="8"/>
      <c r="E30" s="44"/>
      <c r="F30" s="8"/>
      <c r="G30" s="8"/>
    </row>
    <row r="31" spans="1:7" ht="114.75" customHeight="1">
      <c r="A31" s="8"/>
      <c r="B31" s="8"/>
      <c r="C31" s="8"/>
      <c r="D31" s="8"/>
      <c r="E31" s="44"/>
      <c r="F31" s="8"/>
      <c r="G31" s="8"/>
    </row>
    <row r="32" spans="1:7" ht="332.25" customHeight="1">
      <c r="A32" s="8"/>
      <c r="B32" s="8"/>
      <c r="C32" s="8"/>
      <c r="D32" s="8"/>
      <c r="E32" s="44"/>
      <c r="F32" s="8"/>
      <c r="G32" s="8"/>
    </row>
    <row r="33" spans="1:7" ht="107.25" customHeight="1">
      <c r="A33" s="8"/>
      <c r="B33" s="8"/>
      <c r="C33" s="8"/>
      <c r="D33" s="8"/>
      <c r="E33" s="44"/>
      <c r="F33" s="34"/>
      <c r="G33" s="8"/>
    </row>
    <row r="34" spans="1:7" ht="26.25">
      <c r="A34" s="8"/>
      <c r="B34" s="8"/>
      <c r="C34" s="8"/>
      <c r="D34" s="8"/>
      <c r="E34" s="44"/>
      <c r="F34" s="34"/>
      <c r="G34" s="8"/>
    </row>
    <row r="35" spans="1:7" ht="26.25">
      <c r="A35" s="34"/>
      <c r="B35" s="34"/>
      <c r="C35" s="34"/>
      <c r="D35" s="34"/>
      <c r="F35" s="34"/>
      <c r="G35" s="34"/>
    </row>
    <row r="36" spans="1:7" ht="26.25">
      <c r="A36" s="34"/>
      <c r="B36" s="34"/>
      <c r="C36" s="34"/>
      <c r="D36" s="34"/>
      <c r="G36" s="34"/>
    </row>
    <row r="37" spans="1:7" ht="26.25">
      <c r="A37" s="34"/>
      <c r="B37" s="34"/>
      <c r="C37" s="34"/>
      <c r="D37" s="34"/>
      <c r="G37" s="34"/>
    </row>
  </sheetData>
  <sheetProtection/>
  <mergeCells count="51">
    <mergeCell ref="B1:G1"/>
    <mergeCell ref="B2:G2"/>
    <mergeCell ref="A5:G5"/>
    <mergeCell ref="A6:A7"/>
    <mergeCell ref="C6:C7"/>
    <mergeCell ref="D6:D7"/>
    <mergeCell ref="E6:E7"/>
    <mergeCell ref="F6:F7"/>
    <mergeCell ref="G6:G7"/>
    <mergeCell ref="A8:A9"/>
    <mergeCell ref="C8:C9"/>
    <mergeCell ref="D8:D9"/>
    <mergeCell ref="E8:E9"/>
    <mergeCell ref="F8:F9"/>
    <mergeCell ref="G8:G9"/>
    <mergeCell ref="A10:A11"/>
    <mergeCell ref="C10:C11"/>
    <mergeCell ref="D10:D11"/>
    <mergeCell ref="E10:E11"/>
    <mergeCell ref="F10:F11"/>
    <mergeCell ref="G10:G11"/>
    <mergeCell ref="A12:A13"/>
    <mergeCell ref="C12:C13"/>
    <mergeCell ref="D12:D13"/>
    <mergeCell ref="E12:E13"/>
    <mergeCell ref="F12:F13"/>
    <mergeCell ref="G12:G13"/>
    <mergeCell ref="A14:A15"/>
    <mergeCell ref="C14:C15"/>
    <mergeCell ref="D14:D15"/>
    <mergeCell ref="E14:E15"/>
    <mergeCell ref="F14:F15"/>
    <mergeCell ref="G14:G15"/>
    <mergeCell ref="A16:A17"/>
    <mergeCell ref="C16:C17"/>
    <mergeCell ref="D16:D17"/>
    <mergeCell ref="E16:E17"/>
    <mergeCell ref="F16:F17"/>
    <mergeCell ref="G16:G17"/>
    <mergeCell ref="A18:A19"/>
    <mergeCell ref="C18:C19"/>
    <mergeCell ref="D18:D19"/>
    <mergeCell ref="E18:E19"/>
    <mergeCell ref="F18:F19"/>
    <mergeCell ref="G18:G19"/>
    <mergeCell ref="A20:G20"/>
    <mergeCell ref="A21:G21"/>
    <mergeCell ref="A22:G22"/>
    <mergeCell ref="A23:G23"/>
    <mergeCell ref="A24:G24"/>
    <mergeCell ref="A25:G25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0"/>
  <sheetViews>
    <sheetView zoomScale="55" zoomScaleNormal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J51" sqref="J51"/>
    </sheetView>
  </sheetViews>
  <sheetFormatPr defaultColWidth="9.140625" defaultRowHeight="12.75"/>
  <cols>
    <col min="1" max="1" width="6.28125" style="1" customWidth="1"/>
    <col min="2" max="2" width="25.421875" style="1" customWidth="1"/>
    <col min="3" max="3" width="9.8515625" style="1" customWidth="1"/>
    <col min="4" max="4" width="24.00390625" style="2" customWidth="1"/>
    <col min="5" max="5" width="21.8515625" style="34" customWidth="1"/>
    <col min="6" max="6" width="124.8515625" style="1" customWidth="1"/>
    <col min="7" max="7" width="35.8515625" style="2" customWidth="1"/>
    <col min="8" max="8" width="12.7109375" style="1" hidden="1" customWidth="1"/>
    <col min="9" max="9" width="21.57421875" style="18" customWidth="1"/>
    <col min="10" max="10" width="48.140625" style="2" customWidth="1"/>
    <col min="11" max="11" width="9.140625" style="2" customWidth="1"/>
    <col min="12" max="12" width="16.57421875" style="2" customWidth="1"/>
    <col min="13" max="14" width="9.140625" style="2" customWidth="1"/>
    <col min="15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90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2"/>
      <c r="I3" s="35" t="s">
        <v>15</v>
      </c>
    </row>
    <row r="4" spans="1:14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3"/>
      <c r="I4" s="37">
        <v>8</v>
      </c>
      <c r="J4" s="14"/>
      <c r="K4" s="14"/>
      <c r="L4" s="14"/>
      <c r="M4" s="14"/>
      <c r="N4" s="14"/>
    </row>
    <row r="5" spans="1:9" ht="32.25" customHeight="1">
      <c r="A5" s="192" t="s">
        <v>12</v>
      </c>
      <c r="B5" s="193"/>
      <c r="C5" s="193"/>
      <c r="D5" s="193"/>
      <c r="E5" s="193"/>
      <c r="F5" s="193"/>
      <c r="G5" s="193"/>
      <c r="H5" s="15"/>
      <c r="I5" s="20"/>
    </row>
    <row r="6" spans="1:12" ht="184.5" customHeight="1" hidden="1">
      <c r="A6" s="182" t="s">
        <v>91</v>
      </c>
      <c r="B6" s="4" t="s">
        <v>92</v>
      </c>
      <c r="C6" s="184" t="s">
        <v>93</v>
      </c>
      <c r="D6" s="184" t="s">
        <v>19</v>
      </c>
      <c r="E6" s="204">
        <v>58</v>
      </c>
      <c r="F6" s="188" t="s">
        <v>94</v>
      </c>
      <c r="G6" s="184" t="s">
        <v>95</v>
      </c>
      <c r="H6" s="15"/>
      <c r="I6" s="20"/>
      <c r="L6" s="42"/>
    </row>
    <row r="7" spans="1:9" ht="30.75" customHeight="1" hidden="1">
      <c r="A7" s="182"/>
      <c r="B7" s="4">
        <v>314</v>
      </c>
      <c r="C7" s="184"/>
      <c r="D7" s="184"/>
      <c r="E7" s="204"/>
      <c r="F7" s="188"/>
      <c r="G7" s="184"/>
      <c r="H7" s="15"/>
      <c r="I7" s="20"/>
    </row>
    <row r="8" spans="1:9" ht="114.75" customHeight="1" hidden="1">
      <c r="A8" s="182">
        <v>2</v>
      </c>
      <c r="B8" s="45" t="s">
        <v>96</v>
      </c>
      <c r="C8" s="184" t="s">
        <v>93</v>
      </c>
      <c r="D8" s="184" t="s">
        <v>97</v>
      </c>
      <c r="E8" s="204"/>
      <c r="F8" s="188" t="s">
        <v>98</v>
      </c>
      <c r="G8" s="184"/>
      <c r="H8" s="15"/>
      <c r="I8" s="46"/>
    </row>
    <row r="9" spans="1:9" ht="27.75" customHeight="1" hidden="1">
      <c r="A9" s="182"/>
      <c r="B9" s="4"/>
      <c r="C9" s="184"/>
      <c r="D9" s="184"/>
      <c r="E9" s="204"/>
      <c r="F9" s="188"/>
      <c r="G9" s="184"/>
      <c r="H9" s="15"/>
      <c r="I9" s="47"/>
    </row>
    <row r="10" spans="1:9" ht="150.75" customHeight="1" hidden="1">
      <c r="A10" s="182"/>
      <c r="B10" s="4"/>
      <c r="C10" s="184"/>
      <c r="D10" s="184"/>
      <c r="E10" s="204"/>
      <c r="F10" s="188"/>
      <c r="G10" s="184"/>
      <c r="H10" s="15"/>
      <c r="I10" s="47"/>
    </row>
    <row r="11" spans="1:9" ht="35.25" customHeight="1" hidden="1">
      <c r="A11" s="182"/>
      <c r="B11" s="4"/>
      <c r="C11" s="184"/>
      <c r="D11" s="184"/>
      <c r="E11" s="204"/>
      <c r="F11" s="188"/>
      <c r="G11" s="184"/>
      <c r="H11" s="15"/>
      <c r="I11" s="47"/>
    </row>
    <row r="12" spans="1:14" s="33" customFormat="1" ht="156.75" customHeight="1" hidden="1">
      <c r="A12" s="182"/>
      <c r="B12" s="4"/>
      <c r="C12" s="184"/>
      <c r="D12" s="184"/>
      <c r="E12" s="204"/>
      <c r="F12" s="188"/>
      <c r="G12" s="184"/>
      <c r="H12" s="48"/>
      <c r="I12" s="47"/>
      <c r="J12" s="32"/>
      <c r="K12" s="32"/>
      <c r="L12" s="32"/>
      <c r="M12" s="32"/>
      <c r="N12" s="32"/>
    </row>
    <row r="13" spans="1:14" s="33" customFormat="1" ht="21.75" customHeight="1" hidden="1">
      <c r="A13" s="182"/>
      <c r="B13" s="4"/>
      <c r="C13" s="184"/>
      <c r="D13" s="184"/>
      <c r="E13" s="204"/>
      <c r="F13" s="188"/>
      <c r="G13" s="184"/>
      <c r="H13" s="48"/>
      <c r="I13" s="47"/>
      <c r="J13" s="32"/>
      <c r="K13" s="32"/>
      <c r="L13" s="32"/>
      <c r="M13" s="32"/>
      <c r="N13" s="32"/>
    </row>
    <row r="14" spans="1:14" s="33" customFormat="1" ht="108.75" customHeight="1" hidden="1">
      <c r="A14" s="182"/>
      <c r="B14" s="4"/>
      <c r="C14" s="184"/>
      <c r="D14" s="184"/>
      <c r="E14" s="204"/>
      <c r="F14" s="188"/>
      <c r="G14" s="184"/>
      <c r="H14" s="48"/>
      <c r="I14" s="47"/>
      <c r="J14" s="32"/>
      <c r="K14" s="32"/>
      <c r="L14" s="32"/>
      <c r="M14" s="32"/>
      <c r="N14" s="32"/>
    </row>
    <row r="15" spans="1:14" s="33" customFormat="1" ht="26.25" customHeight="1" hidden="1">
      <c r="A15" s="182"/>
      <c r="B15" s="4"/>
      <c r="C15" s="184"/>
      <c r="D15" s="184"/>
      <c r="E15" s="204"/>
      <c r="F15" s="188"/>
      <c r="G15" s="184"/>
      <c r="H15" s="48"/>
      <c r="I15" s="47"/>
      <c r="J15" s="32"/>
      <c r="K15" s="32"/>
      <c r="L15" s="32"/>
      <c r="M15" s="32"/>
      <c r="N15" s="32"/>
    </row>
    <row r="16" spans="1:14" s="33" customFormat="1" ht="50.25" customHeight="1" hidden="1">
      <c r="A16" s="208"/>
      <c r="B16" s="4"/>
      <c r="C16" s="184"/>
      <c r="D16" s="184"/>
      <c r="E16" s="206"/>
      <c r="F16" s="188"/>
      <c r="G16" s="184"/>
      <c r="H16" s="48"/>
      <c r="I16" s="47"/>
      <c r="J16" s="32"/>
      <c r="K16" s="32"/>
      <c r="L16" s="32"/>
      <c r="M16" s="32"/>
      <c r="N16" s="32"/>
    </row>
    <row r="17" spans="1:14" s="33" customFormat="1" ht="33.75" customHeight="1" hidden="1">
      <c r="A17" s="208"/>
      <c r="B17" s="4"/>
      <c r="C17" s="184"/>
      <c r="D17" s="184"/>
      <c r="E17" s="206"/>
      <c r="F17" s="188"/>
      <c r="G17" s="184"/>
      <c r="H17" s="48"/>
      <c r="I17" s="47"/>
      <c r="J17" s="32"/>
      <c r="K17" s="32"/>
      <c r="L17" s="32"/>
      <c r="M17" s="32"/>
      <c r="N17" s="32"/>
    </row>
    <row r="18" spans="1:14" s="33" customFormat="1" ht="99.75" customHeight="1" hidden="1">
      <c r="A18" s="208"/>
      <c r="B18" s="209"/>
      <c r="C18" s="184"/>
      <c r="D18" s="184"/>
      <c r="E18" s="206"/>
      <c r="F18" s="188"/>
      <c r="G18" s="184"/>
      <c r="H18" s="48"/>
      <c r="I18" s="47"/>
      <c r="J18" s="32"/>
      <c r="K18" s="32"/>
      <c r="L18" s="32"/>
      <c r="M18" s="32"/>
      <c r="N18" s="32"/>
    </row>
    <row r="19" spans="1:14" s="33" customFormat="1" ht="33.75" customHeight="1" hidden="1">
      <c r="A19" s="208"/>
      <c r="B19" s="205"/>
      <c r="C19" s="184"/>
      <c r="D19" s="184"/>
      <c r="E19" s="206"/>
      <c r="F19" s="188"/>
      <c r="G19" s="184"/>
      <c r="H19" s="48"/>
      <c r="I19" s="47"/>
      <c r="J19" s="32"/>
      <c r="K19" s="32"/>
      <c r="L19" s="32"/>
      <c r="M19" s="32"/>
      <c r="N19" s="32"/>
    </row>
    <row r="20" spans="1:14" s="33" customFormat="1" ht="134.25" customHeight="1" hidden="1">
      <c r="A20" s="49"/>
      <c r="B20" s="205"/>
      <c r="C20" s="205"/>
      <c r="D20" s="205"/>
      <c r="E20" s="205"/>
      <c r="F20" s="207"/>
      <c r="G20" s="205"/>
      <c r="H20" s="48"/>
      <c r="I20" s="47"/>
      <c r="J20" s="32"/>
      <c r="K20" s="32"/>
      <c r="L20" s="32"/>
      <c r="M20" s="32"/>
      <c r="N20" s="32"/>
    </row>
    <row r="21" spans="1:14" s="33" customFormat="1" ht="30.75" customHeight="1" hidden="1">
      <c r="A21" s="49"/>
      <c r="B21" s="4"/>
      <c r="C21" s="205"/>
      <c r="D21" s="205"/>
      <c r="E21" s="205"/>
      <c r="F21" s="207"/>
      <c r="G21" s="205"/>
      <c r="H21" s="48"/>
      <c r="I21" s="47"/>
      <c r="J21" s="32"/>
      <c r="K21" s="32"/>
      <c r="L21" s="32"/>
      <c r="M21" s="32"/>
      <c r="N21" s="32"/>
    </row>
    <row r="22" spans="1:14" s="33" customFormat="1" ht="54.75" customHeight="1" hidden="1">
      <c r="A22" s="182"/>
      <c r="B22" s="4"/>
      <c r="C22" s="184"/>
      <c r="D22" s="184"/>
      <c r="E22" s="204"/>
      <c r="F22" s="188"/>
      <c r="G22" s="184"/>
      <c r="H22" s="48"/>
      <c r="I22" s="47"/>
      <c r="J22" s="32"/>
      <c r="K22" s="32"/>
      <c r="L22" s="32"/>
      <c r="M22" s="32"/>
      <c r="N22" s="32"/>
    </row>
    <row r="23" spans="1:14" s="33" customFormat="1" ht="26.25" customHeight="1" hidden="1">
      <c r="A23" s="182"/>
      <c r="B23" s="4"/>
      <c r="C23" s="184"/>
      <c r="D23" s="184"/>
      <c r="E23" s="204"/>
      <c r="F23" s="188"/>
      <c r="G23" s="184"/>
      <c r="H23" s="48"/>
      <c r="I23" s="47"/>
      <c r="J23" s="32"/>
      <c r="K23" s="32"/>
      <c r="L23" s="32"/>
      <c r="M23" s="32"/>
      <c r="N23" s="32"/>
    </row>
    <row r="24" spans="1:14" s="33" customFormat="1" ht="53.25" customHeight="1" hidden="1">
      <c r="A24" s="182"/>
      <c r="B24" s="4"/>
      <c r="C24" s="184"/>
      <c r="D24" s="184"/>
      <c r="E24" s="204"/>
      <c r="F24" s="188"/>
      <c r="G24" s="184"/>
      <c r="H24" s="48"/>
      <c r="I24" s="47"/>
      <c r="J24" s="32"/>
      <c r="K24" s="32"/>
      <c r="L24" s="32"/>
      <c r="M24" s="32"/>
      <c r="N24" s="32"/>
    </row>
    <row r="25" spans="1:14" s="33" customFormat="1" ht="35.25" customHeight="1" hidden="1">
      <c r="A25" s="182"/>
      <c r="B25" s="4"/>
      <c r="C25" s="184"/>
      <c r="D25" s="184"/>
      <c r="E25" s="204"/>
      <c r="F25" s="188"/>
      <c r="G25" s="184"/>
      <c r="H25" s="48"/>
      <c r="I25" s="47"/>
      <c r="J25" s="32"/>
      <c r="K25" s="32"/>
      <c r="L25" s="32"/>
      <c r="M25" s="32"/>
      <c r="N25" s="32"/>
    </row>
    <row r="26" spans="1:14" s="33" customFormat="1" ht="89.25" customHeight="1" hidden="1">
      <c r="A26" s="182"/>
      <c r="B26" s="4"/>
      <c r="C26" s="184"/>
      <c r="D26" s="184"/>
      <c r="E26" s="204"/>
      <c r="F26" s="188"/>
      <c r="G26" s="184"/>
      <c r="H26" s="48"/>
      <c r="I26" s="47"/>
      <c r="J26" s="32"/>
      <c r="K26" s="32"/>
      <c r="L26" s="32"/>
      <c r="M26" s="32"/>
      <c r="N26" s="32"/>
    </row>
    <row r="27" spans="1:14" s="33" customFormat="1" ht="29.25" customHeight="1" hidden="1">
      <c r="A27" s="182"/>
      <c r="B27" s="4"/>
      <c r="C27" s="184"/>
      <c r="D27" s="184"/>
      <c r="E27" s="204"/>
      <c r="F27" s="188"/>
      <c r="G27" s="184"/>
      <c r="H27" s="48"/>
      <c r="I27" s="47"/>
      <c r="J27" s="32"/>
      <c r="K27" s="32"/>
      <c r="L27" s="32"/>
      <c r="M27" s="32"/>
      <c r="N27" s="32"/>
    </row>
    <row r="28" spans="1:14" s="33" customFormat="1" ht="68.25" customHeight="1" hidden="1">
      <c r="A28" s="182"/>
      <c r="B28" s="4"/>
      <c r="C28" s="184"/>
      <c r="D28" s="184"/>
      <c r="E28" s="204"/>
      <c r="F28" s="188"/>
      <c r="G28" s="184"/>
      <c r="H28" s="48"/>
      <c r="I28" s="47"/>
      <c r="J28" s="32"/>
      <c r="K28" s="32"/>
      <c r="L28" s="32"/>
      <c r="M28" s="32"/>
      <c r="N28" s="32"/>
    </row>
    <row r="29" spans="1:14" s="33" customFormat="1" ht="24.75" customHeight="1" hidden="1">
      <c r="A29" s="182"/>
      <c r="B29" s="4"/>
      <c r="C29" s="184"/>
      <c r="D29" s="184"/>
      <c r="E29" s="204"/>
      <c r="F29" s="188"/>
      <c r="G29" s="184"/>
      <c r="H29" s="48"/>
      <c r="I29" s="47"/>
      <c r="J29" s="32"/>
      <c r="K29" s="32"/>
      <c r="L29" s="32"/>
      <c r="M29" s="32"/>
      <c r="N29" s="32"/>
    </row>
    <row r="30" spans="1:14" s="33" customFormat="1" ht="69.75" customHeight="1" hidden="1">
      <c r="A30" s="182"/>
      <c r="B30" s="4"/>
      <c r="C30" s="184"/>
      <c r="D30" s="184"/>
      <c r="E30" s="204"/>
      <c r="F30" s="188"/>
      <c r="G30" s="184"/>
      <c r="H30" s="48"/>
      <c r="I30" s="47"/>
      <c r="J30" s="32"/>
      <c r="K30" s="32"/>
      <c r="L30" s="32"/>
      <c r="M30" s="32"/>
      <c r="N30" s="32"/>
    </row>
    <row r="31" spans="1:14" s="33" customFormat="1" ht="30.75" customHeight="1" hidden="1">
      <c r="A31" s="182"/>
      <c r="B31" s="4"/>
      <c r="C31" s="184"/>
      <c r="D31" s="184"/>
      <c r="E31" s="204"/>
      <c r="F31" s="188"/>
      <c r="G31" s="184"/>
      <c r="H31" s="48"/>
      <c r="I31" s="47"/>
      <c r="J31" s="32"/>
      <c r="K31" s="32"/>
      <c r="L31" s="32"/>
      <c r="M31" s="32"/>
      <c r="N31" s="32"/>
    </row>
    <row r="32" spans="1:14" s="33" customFormat="1" ht="107.25" customHeight="1" hidden="1">
      <c r="A32" s="182"/>
      <c r="B32" s="4"/>
      <c r="C32" s="184"/>
      <c r="D32" s="184"/>
      <c r="E32" s="204"/>
      <c r="F32" s="188"/>
      <c r="G32" s="184"/>
      <c r="H32" s="48"/>
      <c r="I32" s="47"/>
      <c r="J32" s="32"/>
      <c r="K32" s="32"/>
      <c r="L32" s="32"/>
      <c r="M32" s="32"/>
      <c r="N32" s="32"/>
    </row>
    <row r="33" spans="1:14" s="33" customFormat="1" ht="30.75" customHeight="1" hidden="1">
      <c r="A33" s="182"/>
      <c r="B33" s="4"/>
      <c r="C33" s="184"/>
      <c r="D33" s="184"/>
      <c r="E33" s="204"/>
      <c r="F33" s="188"/>
      <c r="G33" s="184"/>
      <c r="H33" s="48"/>
      <c r="I33" s="47"/>
      <c r="J33" s="32"/>
      <c r="K33" s="32"/>
      <c r="L33" s="32"/>
      <c r="M33" s="32"/>
      <c r="N33" s="32"/>
    </row>
    <row r="34" spans="1:14" s="33" customFormat="1" ht="63.75" customHeight="1" hidden="1">
      <c r="A34" s="182"/>
      <c r="B34" s="4"/>
      <c r="C34" s="184"/>
      <c r="D34" s="184"/>
      <c r="E34" s="204"/>
      <c r="F34" s="188"/>
      <c r="G34" s="184"/>
      <c r="H34" s="48"/>
      <c r="I34" s="47"/>
      <c r="J34" s="32"/>
      <c r="K34" s="32"/>
      <c r="L34" s="32"/>
      <c r="M34" s="32"/>
      <c r="N34" s="32"/>
    </row>
    <row r="35" spans="1:14" s="33" customFormat="1" ht="30.75" customHeight="1" hidden="1">
      <c r="A35" s="182"/>
      <c r="B35" s="4"/>
      <c r="C35" s="184"/>
      <c r="D35" s="184"/>
      <c r="E35" s="204"/>
      <c r="F35" s="188"/>
      <c r="G35" s="184"/>
      <c r="H35" s="48"/>
      <c r="I35" s="47"/>
      <c r="J35" s="32"/>
      <c r="K35" s="32"/>
      <c r="L35" s="32"/>
      <c r="M35" s="32"/>
      <c r="N35" s="32"/>
    </row>
    <row r="36" spans="1:14" s="33" customFormat="1" ht="54.75" customHeight="1" hidden="1">
      <c r="A36" s="182"/>
      <c r="B36" s="4"/>
      <c r="C36" s="184"/>
      <c r="D36" s="184"/>
      <c r="E36" s="204"/>
      <c r="F36" s="188"/>
      <c r="G36" s="184"/>
      <c r="H36" s="48"/>
      <c r="I36" s="47"/>
      <c r="J36" s="32"/>
      <c r="K36" s="32"/>
      <c r="L36" s="32"/>
      <c r="M36" s="32"/>
      <c r="N36" s="32"/>
    </row>
    <row r="37" spans="1:14" s="33" customFormat="1" ht="30.75" customHeight="1" hidden="1">
      <c r="A37" s="182"/>
      <c r="B37" s="4"/>
      <c r="C37" s="184"/>
      <c r="D37" s="184"/>
      <c r="E37" s="204"/>
      <c r="F37" s="188"/>
      <c r="G37" s="184"/>
      <c r="H37" s="48"/>
      <c r="I37" s="47"/>
      <c r="J37" s="32"/>
      <c r="K37" s="32"/>
      <c r="L37" s="32"/>
      <c r="M37" s="32"/>
      <c r="N37" s="32"/>
    </row>
    <row r="38" spans="1:14" s="33" customFormat="1" ht="135.75" customHeight="1">
      <c r="A38" s="210"/>
      <c r="B38" s="50" t="s">
        <v>99</v>
      </c>
      <c r="C38" s="211" t="s">
        <v>4</v>
      </c>
      <c r="D38" s="211" t="s">
        <v>16</v>
      </c>
      <c r="E38" s="212">
        <v>60.34</v>
      </c>
      <c r="F38" s="213" t="s">
        <v>100</v>
      </c>
      <c r="G38" s="211" t="s">
        <v>73</v>
      </c>
      <c r="H38" s="51"/>
      <c r="I38" s="52">
        <v>43.1</v>
      </c>
      <c r="J38" s="32"/>
      <c r="K38" s="32"/>
      <c r="L38" s="32"/>
      <c r="M38" s="32"/>
      <c r="N38" s="32"/>
    </row>
    <row r="39" spans="1:14" s="33" customFormat="1" ht="30.75" customHeight="1">
      <c r="A39" s="210"/>
      <c r="B39" s="50">
        <v>61</v>
      </c>
      <c r="C39" s="211"/>
      <c r="D39" s="211"/>
      <c r="E39" s="212"/>
      <c r="F39" s="213"/>
      <c r="G39" s="211"/>
      <c r="H39" s="51"/>
      <c r="I39" s="52"/>
      <c r="J39" s="32"/>
      <c r="K39" s="32"/>
      <c r="L39" s="32"/>
      <c r="M39" s="32"/>
      <c r="N39" s="32"/>
    </row>
    <row r="40" spans="1:9" ht="30.75" customHeight="1">
      <c r="A40" s="192" t="s">
        <v>13</v>
      </c>
      <c r="B40" s="193"/>
      <c r="C40" s="193"/>
      <c r="D40" s="193"/>
      <c r="E40" s="193"/>
      <c r="F40" s="193"/>
      <c r="G40" s="193"/>
      <c r="H40" s="15"/>
      <c r="I40" s="20"/>
    </row>
    <row r="41" spans="1:14" s="33" customFormat="1" ht="187.5" customHeight="1" hidden="1">
      <c r="A41" s="190">
        <v>1</v>
      </c>
      <c r="B41" s="4" t="s">
        <v>101</v>
      </c>
      <c r="C41" s="184" t="s">
        <v>93</v>
      </c>
      <c r="D41" s="184" t="s">
        <v>102</v>
      </c>
      <c r="E41" s="214"/>
      <c r="F41" s="188" t="s">
        <v>103</v>
      </c>
      <c r="G41" s="184" t="s">
        <v>104</v>
      </c>
      <c r="H41" s="48"/>
      <c r="I41" s="27"/>
      <c r="J41" s="32"/>
      <c r="K41" s="32"/>
      <c r="L41" s="32"/>
      <c r="M41" s="32"/>
      <c r="N41" s="32"/>
    </row>
    <row r="42" spans="1:14" s="33" customFormat="1" ht="42.75" customHeight="1" hidden="1">
      <c r="A42" s="190"/>
      <c r="B42" s="53">
        <v>22</v>
      </c>
      <c r="C42" s="184"/>
      <c r="D42" s="184"/>
      <c r="E42" s="214"/>
      <c r="F42" s="188"/>
      <c r="G42" s="184"/>
      <c r="H42" s="48"/>
      <c r="I42" s="27"/>
      <c r="J42" s="32"/>
      <c r="K42" s="32"/>
      <c r="L42" s="32"/>
      <c r="M42" s="32"/>
      <c r="N42" s="32"/>
    </row>
    <row r="43" spans="1:9" ht="125.25" customHeight="1" hidden="1">
      <c r="A43" s="190">
        <v>2</v>
      </c>
      <c r="B43" s="4" t="s">
        <v>105</v>
      </c>
      <c r="C43" s="184" t="s">
        <v>93</v>
      </c>
      <c r="D43" s="184" t="s">
        <v>102</v>
      </c>
      <c r="E43" s="214"/>
      <c r="F43" s="188" t="s">
        <v>106</v>
      </c>
      <c r="G43" s="184" t="s">
        <v>104</v>
      </c>
      <c r="H43" s="15"/>
      <c r="I43" s="27"/>
    </row>
    <row r="44" spans="1:9" ht="26.25" customHeight="1" hidden="1">
      <c r="A44" s="190"/>
      <c r="B44" s="53">
        <v>5</v>
      </c>
      <c r="C44" s="184"/>
      <c r="D44" s="184"/>
      <c r="E44" s="214"/>
      <c r="F44" s="188"/>
      <c r="G44" s="184"/>
      <c r="H44" s="15"/>
      <c r="I44" s="27"/>
    </row>
    <row r="45" spans="1:9" ht="129.75" customHeight="1" hidden="1">
      <c r="A45" s="182">
        <v>3</v>
      </c>
      <c r="B45" s="4" t="s">
        <v>107</v>
      </c>
      <c r="C45" s="184" t="s">
        <v>93</v>
      </c>
      <c r="D45" s="184" t="s">
        <v>108</v>
      </c>
      <c r="E45" s="204"/>
      <c r="F45" s="188" t="s">
        <v>109</v>
      </c>
      <c r="G45" s="184" t="s">
        <v>110</v>
      </c>
      <c r="H45" s="15"/>
      <c r="I45" s="27"/>
    </row>
    <row r="46" spans="1:9" ht="33.75" customHeight="1" hidden="1">
      <c r="A46" s="182"/>
      <c r="B46" s="4">
        <v>4</v>
      </c>
      <c r="C46" s="184"/>
      <c r="D46" s="184"/>
      <c r="E46" s="204"/>
      <c r="F46" s="188"/>
      <c r="G46" s="184"/>
      <c r="H46" s="15"/>
      <c r="I46" s="27"/>
    </row>
    <row r="47" spans="1:9" ht="128.25" customHeight="1" hidden="1">
      <c r="A47" s="182">
        <v>4</v>
      </c>
      <c r="B47" s="4" t="s">
        <v>111</v>
      </c>
      <c r="C47" s="184" t="s">
        <v>93</v>
      </c>
      <c r="D47" s="184" t="s">
        <v>112</v>
      </c>
      <c r="E47" s="204">
        <v>0</v>
      </c>
      <c r="F47" s="188" t="s">
        <v>113</v>
      </c>
      <c r="G47" s="184" t="s">
        <v>114</v>
      </c>
      <c r="H47" s="15"/>
      <c r="I47" s="27"/>
    </row>
    <row r="48" spans="1:9" ht="36.75" customHeight="1" hidden="1">
      <c r="A48" s="182"/>
      <c r="B48" s="4">
        <v>16</v>
      </c>
      <c r="C48" s="184"/>
      <c r="D48" s="184"/>
      <c r="E48" s="204"/>
      <c r="F48" s="188"/>
      <c r="G48" s="184"/>
      <c r="H48" s="15"/>
      <c r="I48" s="27"/>
    </row>
    <row r="49" spans="1:9" ht="195" customHeight="1" hidden="1">
      <c r="A49" s="190" t="s">
        <v>115</v>
      </c>
      <c r="B49" s="4" t="s">
        <v>116</v>
      </c>
      <c r="C49" s="184" t="s">
        <v>14</v>
      </c>
      <c r="D49" s="184" t="s">
        <v>102</v>
      </c>
      <c r="E49" s="204"/>
      <c r="F49" s="188" t="s">
        <v>117</v>
      </c>
      <c r="G49" s="184" t="s">
        <v>118</v>
      </c>
      <c r="H49" s="15"/>
      <c r="I49" s="27"/>
    </row>
    <row r="50" spans="1:10" ht="36" customHeight="1" hidden="1">
      <c r="A50" s="190"/>
      <c r="B50" s="4">
        <v>8</v>
      </c>
      <c r="C50" s="184"/>
      <c r="D50" s="184"/>
      <c r="E50" s="204"/>
      <c r="F50" s="188"/>
      <c r="G50" s="184"/>
      <c r="H50" s="15"/>
      <c r="I50" s="27"/>
      <c r="J50" s="54"/>
    </row>
    <row r="51" spans="1:10" ht="141" customHeight="1">
      <c r="A51" s="182" t="s">
        <v>119</v>
      </c>
      <c r="B51" s="4" t="s">
        <v>120</v>
      </c>
      <c r="C51" s="184" t="s">
        <v>14</v>
      </c>
      <c r="D51" s="184" t="s">
        <v>121</v>
      </c>
      <c r="E51" s="204">
        <v>3.58</v>
      </c>
      <c r="F51" s="188" t="s">
        <v>122</v>
      </c>
      <c r="G51" s="184" t="s">
        <v>123</v>
      </c>
      <c r="H51" s="55"/>
      <c r="I51" s="56">
        <v>2.56</v>
      </c>
      <c r="J51" s="57"/>
    </row>
    <row r="52" spans="1:10" ht="27" customHeight="1">
      <c r="A52" s="182"/>
      <c r="B52" s="4">
        <v>7</v>
      </c>
      <c r="C52" s="184"/>
      <c r="D52" s="184"/>
      <c r="E52" s="204"/>
      <c r="F52" s="188"/>
      <c r="G52" s="184"/>
      <c r="H52" s="55"/>
      <c r="I52" s="56"/>
      <c r="J52" s="54"/>
    </row>
    <row r="53" spans="1:9" ht="229.5" customHeight="1" hidden="1">
      <c r="A53" s="182">
        <v>7</v>
      </c>
      <c r="B53" s="4" t="s">
        <v>124</v>
      </c>
      <c r="C53" s="184" t="s">
        <v>14</v>
      </c>
      <c r="D53" s="184" t="s">
        <v>125</v>
      </c>
      <c r="E53" s="204"/>
      <c r="F53" s="188" t="s">
        <v>126</v>
      </c>
      <c r="G53" s="184" t="s">
        <v>127</v>
      </c>
      <c r="H53" s="15"/>
      <c r="I53" s="27"/>
    </row>
    <row r="54" spans="1:9" ht="38.25" customHeight="1" hidden="1">
      <c r="A54" s="182"/>
      <c r="B54" s="4">
        <v>12</v>
      </c>
      <c r="C54" s="184"/>
      <c r="D54" s="184"/>
      <c r="E54" s="204"/>
      <c r="F54" s="188"/>
      <c r="G54" s="184"/>
      <c r="H54" s="15"/>
      <c r="I54" s="27"/>
    </row>
    <row r="55" spans="1:23" ht="120" customHeight="1" hidden="1">
      <c r="A55" s="39">
        <v>8</v>
      </c>
      <c r="B55" s="4" t="s">
        <v>128</v>
      </c>
      <c r="C55" s="184" t="s">
        <v>93</v>
      </c>
      <c r="D55" s="184" t="s">
        <v>129</v>
      </c>
      <c r="E55" s="215"/>
      <c r="F55" s="188" t="s">
        <v>130</v>
      </c>
      <c r="G55" s="184" t="s">
        <v>131</v>
      </c>
      <c r="H55" s="15"/>
      <c r="I55" s="27"/>
      <c r="W55" s="1">
        <f>L49</f>
        <v>0</v>
      </c>
    </row>
    <row r="56" spans="1:9" ht="27.75" customHeight="1" hidden="1">
      <c r="A56" s="40"/>
      <c r="B56" s="4">
        <v>11</v>
      </c>
      <c r="C56" s="184"/>
      <c r="D56" s="184"/>
      <c r="E56" s="215"/>
      <c r="F56" s="188"/>
      <c r="G56" s="184"/>
      <c r="H56" s="15"/>
      <c r="I56" s="27"/>
    </row>
    <row r="57" spans="1:12" ht="112.5" customHeight="1">
      <c r="A57" s="190">
        <v>9</v>
      </c>
      <c r="B57" s="4" t="s">
        <v>132</v>
      </c>
      <c r="C57" s="184" t="s">
        <v>14</v>
      </c>
      <c r="D57" s="184" t="s">
        <v>16</v>
      </c>
      <c r="E57" s="204">
        <v>28.98</v>
      </c>
      <c r="F57" s="188" t="s">
        <v>133</v>
      </c>
      <c r="G57" s="184" t="s">
        <v>134</v>
      </c>
      <c r="H57" s="15"/>
      <c r="I57" s="27">
        <v>20.7</v>
      </c>
      <c r="L57" s="32"/>
    </row>
    <row r="58" spans="1:17" ht="32.25" customHeight="1">
      <c r="A58" s="190"/>
      <c r="B58" s="4">
        <v>12</v>
      </c>
      <c r="C58" s="184"/>
      <c r="D58" s="184"/>
      <c r="E58" s="204"/>
      <c r="F58" s="188"/>
      <c r="G58" s="184"/>
      <c r="H58" s="15"/>
      <c r="I58" s="27"/>
      <c r="Q58" s="28"/>
    </row>
    <row r="59" spans="1:9" ht="111" customHeight="1" hidden="1">
      <c r="A59" s="182">
        <v>10</v>
      </c>
      <c r="B59" s="4" t="s">
        <v>135</v>
      </c>
      <c r="C59" s="184" t="s">
        <v>136</v>
      </c>
      <c r="D59" s="184" t="s">
        <v>137</v>
      </c>
      <c r="E59" s="204"/>
      <c r="F59" s="188" t="s">
        <v>138</v>
      </c>
      <c r="G59" s="184" t="s">
        <v>139</v>
      </c>
      <c r="H59" s="15"/>
      <c r="I59" s="27"/>
    </row>
    <row r="60" spans="1:9" ht="26.25" customHeight="1" hidden="1">
      <c r="A60" s="182"/>
      <c r="B60" s="4">
        <v>4</v>
      </c>
      <c r="C60" s="184"/>
      <c r="D60" s="184"/>
      <c r="E60" s="204"/>
      <c r="F60" s="188"/>
      <c r="G60" s="184"/>
      <c r="H60" s="15"/>
      <c r="I60" s="27"/>
    </row>
    <row r="61" spans="1:14" s="33" customFormat="1" ht="203.25" customHeight="1" hidden="1">
      <c r="A61" s="182">
        <v>11</v>
      </c>
      <c r="B61" s="4" t="s">
        <v>140</v>
      </c>
      <c r="C61" s="184" t="s">
        <v>136</v>
      </c>
      <c r="D61" s="184" t="s">
        <v>141</v>
      </c>
      <c r="E61" s="204"/>
      <c r="F61" s="188" t="s">
        <v>142</v>
      </c>
      <c r="G61" s="184" t="s">
        <v>143</v>
      </c>
      <c r="H61" s="48"/>
      <c r="I61" s="27"/>
      <c r="J61" s="2"/>
      <c r="K61" s="32"/>
      <c r="L61" s="32"/>
      <c r="M61" s="32"/>
      <c r="N61" s="32"/>
    </row>
    <row r="62" spans="1:14" s="33" customFormat="1" ht="39.75" customHeight="1" hidden="1">
      <c r="A62" s="182"/>
      <c r="B62" s="4">
        <v>12</v>
      </c>
      <c r="C62" s="184"/>
      <c r="D62" s="184"/>
      <c r="E62" s="204"/>
      <c r="F62" s="188"/>
      <c r="G62" s="184"/>
      <c r="H62" s="48"/>
      <c r="I62" s="27"/>
      <c r="J62" s="2"/>
      <c r="K62" s="32"/>
      <c r="L62" s="32"/>
      <c r="M62" s="32"/>
      <c r="N62" s="32"/>
    </row>
    <row r="63" spans="1:14" s="33" customFormat="1" ht="117.75" customHeight="1">
      <c r="A63" s="216">
        <v>12</v>
      </c>
      <c r="B63" s="59" t="s">
        <v>144</v>
      </c>
      <c r="C63" s="184" t="s">
        <v>14</v>
      </c>
      <c r="D63" s="184" t="s">
        <v>16</v>
      </c>
      <c r="E63" s="204">
        <v>5.93</v>
      </c>
      <c r="F63" s="217" t="s">
        <v>145</v>
      </c>
      <c r="G63" s="184" t="s">
        <v>134</v>
      </c>
      <c r="H63" s="48"/>
      <c r="I63" s="27">
        <v>4.24</v>
      </c>
      <c r="J63" s="2"/>
      <c r="K63" s="32"/>
      <c r="L63" s="32"/>
      <c r="M63" s="32"/>
      <c r="N63" s="32"/>
    </row>
    <row r="64" spans="1:14" s="33" customFormat="1" ht="27.75">
      <c r="A64" s="216"/>
      <c r="B64" s="59">
        <v>13</v>
      </c>
      <c r="C64" s="184"/>
      <c r="D64" s="184"/>
      <c r="E64" s="204"/>
      <c r="F64" s="217"/>
      <c r="G64" s="184"/>
      <c r="H64" s="48"/>
      <c r="I64" s="27"/>
      <c r="J64" s="2"/>
      <c r="K64" s="32"/>
      <c r="L64" s="32"/>
      <c r="M64" s="32"/>
      <c r="N64" s="32"/>
    </row>
    <row r="65" spans="1:9" ht="121.5" customHeight="1" hidden="1">
      <c r="A65" s="182">
        <v>13</v>
      </c>
      <c r="B65" s="4" t="s">
        <v>146</v>
      </c>
      <c r="C65" s="184" t="s">
        <v>93</v>
      </c>
      <c r="D65" s="184" t="s">
        <v>102</v>
      </c>
      <c r="E65" s="218"/>
      <c r="F65" s="188" t="s">
        <v>147</v>
      </c>
      <c r="G65" s="184" t="s">
        <v>148</v>
      </c>
      <c r="H65" s="15"/>
      <c r="I65" s="27"/>
    </row>
    <row r="66" spans="1:9" ht="32.25" customHeight="1" hidden="1">
      <c r="A66" s="182"/>
      <c r="B66" s="4">
        <v>8</v>
      </c>
      <c r="C66" s="184"/>
      <c r="D66" s="184"/>
      <c r="E66" s="218"/>
      <c r="F66" s="188"/>
      <c r="G66" s="184"/>
      <c r="H66" s="15"/>
      <c r="I66" s="27"/>
    </row>
    <row r="67" spans="1:9" ht="84" customHeight="1" hidden="1">
      <c r="A67" s="182">
        <v>14</v>
      </c>
      <c r="B67" s="4" t="s">
        <v>149</v>
      </c>
      <c r="C67" s="184" t="s">
        <v>136</v>
      </c>
      <c r="D67" s="184" t="s">
        <v>141</v>
      </c>
      <c r="E67" s="204"/>
      <c r="F67" s="188" t="s">
        <v>150</v>
      </c>
      <c r="G67" s="184" t="s">
        <v>143</v>
      </c>
      <c r="H67" s="15"/>
      <c r="I67" s="27"/>
    </row>
    <row r="68" spans="1:9" ht="36.75" customHeight="1" hidden="1">
      <c r="A68" s="182"/>
      <c r="B68" s="4">
        <v>5</v>
      </c>
      <c r="C68" s="184"/>
      <c r="D68" s="184"/>
      <c r="E68" s="204"/>
      <c r="F68" s="188"/>
      <c r="G68" s="184"/>
      <c r="H68" s="15"/>
      <c r="I68" s="27"/>
    </row>
    <row r="69" spans="1:9" ht="105" customHeight="1" hidden="1">
      <c r="A69" s="219">
        <v>15</v>
      </c>
      <c r="B69" s="4" t="s">
        <v>151</v>
      </c>
      <c r="C69" s="184" t="s">
        <v>14</v>
      </c>
      <c r="D69" s="184" t="s">
        <v>152</v>
      </c>
      <c r="E69" s="204">
        <v>0</v>
      </c>
      <c r="F69" s="188" t="s">
        <v>153</v>
      </c>
      <c r="G69" s="184" t="s">
        <v>154</v>
      </c>
      <c r="H69" s="15"/>
      <c r="I69" s="27"/>
    </row>
    <row r="70" spans="1:9" ht="35.25" customHeight="1" hidden="1">
      <c r="A70" s="219"/>
      <c r="B70" s="4">
        <v>13</v>
      </c>
      <c r="C70" s="184"/>
      <c r="D70" s="184"/>
      <c r="E70" s="204"/>
      <c r="F70" s="188"/>
      <c r="G70" s="184"/>
      <c r="H70" s="15"/>
      <c r="I70" s="27"/>
    </row>
    <row r="71" spans="1:9" ht="110.25" customHeight="1" hidden="1">
      <c r="A71" s="182">
        <v>16</v>
      </c>
      <c r="B71" s="4" t="s">
        <v>155</v>
      </c>
      <c r="C71" s="184" t="s">
        <v>156</v>
      </c>
      <c r="D71" s="184" t="s">
        <v>52</v>
      </c>
      <c r="E71" s="204"/>
      <c r="F71" s="188" t="s">
        <v>157</v>
      </c>
      <c r="G71" s="184" t="s">
        <v>158</v>
      </c>
      <c r="H71" s="15"/>
      <c r="I71" s="27"/>
    </row>
    <row r="72" spans="1:9" ht="29.25" customHeight="1" hidden="1">
      <c r="A72" s="182"/>
      <c r="B72" s="4">
        <v>9</v>
      </c>
      <c r="C72" s="184"/>
      <c r="D72" s="184"/>
      <c r="E72" s="204"/>
      <c r="F72" s="188"/>
      <c r="G72" s="184"/>
      <c r="H72" s="15"/>
      <c r="I72" s="27"/>
    </row>
    <row r="73" spans="1:9" ht="63" customHeight="1" hidden="1">
      <c r="A73" s="219">
        <v>17</v>
      </c>
      <c r="B73" s="4" t="s">
        <v>159</v>
      </c>
      <c r="C73" s="184" t="s">
        <v>14</v>
      </c>
      <c r="D73" s="184" t="s">
        <v>7</v>
      </c>
      <c r="E73" s="204"/>
      <c r="F73" s="188" t="s">
        <v>160</v>
      </c>
      <c r="G73" s="184" t="s">
        <v>161</v>
      </c>
      <c r="H73" s="15"/>
      <c r="I73" s="27"/>
    </row>
    <row r="74" spans="1:9" ht="33.75" customHeight="1" hidden="1">
      <c r="A74" s="219"/>
      <c r="B74" s="4">
        <v>5</v>
      </c>
      <c r="C74" s="184"/>
      <c r="D74" s="184"/>
      <c r="E74" s="204"/>
      <c r="F74" s="188"/>
      <c r="G74" s="184"/>
      <c r="H74" s="15"/>
      <c r="I74" s="27"/>
    </row>
    <row r="75" spans="1:9" ht="111" customHeight="1" hidden="1">
      <c r="A75" s="182">
        <v>18</v>
      </c>
      <c r="B75" s="4" t="s">
        <v>162</v>
      </c>
      <c r="C75" s="184" t="s">
        <v>14</v>
      </c>
      <c r="D75" s="184" t="s">
        <v>102</v>
      </c>
      <c r="E75" s="204"/>
      <c r="F75" s="188" t="s">
        <v>163</v>
      </c>
      <c r="G75" s="184" t="s">
        <v>164</v>
      </c>
      <c r="H75" s="15"/>
      <c r="I75" s="27"/>
    </row>
    <row r="76" spans="1:9" ht="33.75" customHeight="1" hidden="1">
      <c r="A76" s="182"/>
      <c r="B76" s="4">
        <v>6</v>
      </c>
      <c r="C76" s="184"/>
      <c r="D76" s="184"/>
      <c r="E76" s="204"/>
      <c r="F76" s="188"/>
      <c r="G76" s="184"/>
      <c r="H76" s="15"/>
      <c r="I76" s="27"/>
    </row>
    <row r="77" spans="1:12" ht="115.5" customHeight="1">
      <c r="A77" s="182"/>
      <c r="B77" s="4" t="s">
        <v>165</v>
      </c>
      <c r="C77" s="184" t="s">
        <v>4</v>
      </c>
      <c r="D77" s="184" t="s">
        <v>121</v>
      </c>
      <c r="E77" s="204">
        <v>6.51</v>
      </c>
      <c r="F77" s="188" t="s">
        <v>166</v>
      </c>
      <c r="G77" s="184" t="s">
        <v>123</v>
      </c>
      <c r="H77" s="15"/>
      <c r="I77" s="27">
        <v>4.65</v>
      </c>
      <c r="L77" s="32"/>
    </row>
    <row r="78" spans="1:9" ht="25.5" customHeight="1">
      <c r="A78" s="182"/>
      <c r="B78" s="4">
        <v>22</v>
      </c>
      <c r="C78" s="184"/>
      <c r="D78" s="184"/>
      <c r="E78" s="204"/>
      <c r="F78" s="188"/>
      <c r="G78" s="184"/>
      <c r="H78" s="15"/>
      <c r="I78" s="27"/>
    </row>
    <row r="79" spans="1:9" ht="111.75" customHeight="1">
      <c r="A79" s="182">
        <v>4</v>
      </c>
      <c r="B79" s="4" t="s">
        <v>167</v>
      </c>
      <c r="C79" s="184" t="s">
        <v>14</v>
      </c>
      <c r="D79" s="184" t="s">
        <v>16</v>
      </c>
      <c r="E79" s="204">
        <v>24.73</v>
      </c>
      <c r="F79" s="188" t="s">
        <v>168</v>
      </c>
      <c r="G79" s="184" t="s">
        <v>134</v>
      </c>
      <c r="H79" s="15"/>
      <c r="I79" s="27">
        <v>17.66</v>
      </c>
    </row>
    <row r="80" spans="1:9" ht="30" customHeight="1" thickBot="1">
      <c r="A80" s="183"/>
      <c r="B80" s="6">
        <v>25</v>
      </c>
      <c r="C80" s="185"/>
      <c r="D80" s="185"/>
      <c r="E80" s="220"/>
      <c r="F80" s="189"/>
      <c r="G80" s="185"/>
      <c r="H80" s="16"/>
      <c r="I80" s="29"/>
    </row>
    <row r="81" spans="1:5" ht="26.25">
      <c r="A81" s="60">
        <v>2</v>
      </c>
      <c r="B81" s="61" t="s">
        <v>169</v>
      </c>
      <c r="C81" s="61">
        <f>B7+B11+B13+B15+B17+B25+B27+B29+B31+B33+B35+B37+B23</f>
        <v>314</v>
      </c>
      <c r="D81" s="62"/>
      <c r="E81" s="63">
        <f>E6+E8+E12+E14+E16+E18+E22+E24+E26+E28+E30+E32+E34+E36</f>
        <v>58</v>
      </c>
    </row>
    <row r="82" spans="1:6" ht="26.25">
      <c r="A82" s="15">
        <v>18</v>
      </c>
      <c r="B82" s="4" t="s">
        <v>170</v>
      </c>
      <c r="C82" s="4" t="e">
        <f>B42+B44+B46+B48+B50+B52+B54+B56+B58+B60+B62+B64+B66+B68+B70+B72+B74+B76+B78+#REF!+B80+#REF!+#REF!+#REF!+#REF!+#REF!+#REF!+#REF!+#REF!+#REF!+#REF!+#REF!+#REF!+#REF!+#REF!+#REF!+#REF!+#REF!+#REF!+#REF!+#REF!+#REF!+#REF!+#REF!+#REF!</f>
        <v>#REF!</v>
      </c>
      <c r="D82" s="58"/>
      <c r="E82" s="64" t="e">
        <f>E41+E43+E45+E47+E49+E51+E53+E55+E57+E59+E61+E63+E65+E67+E69+E71+E73+E75+E77+#REF!+E79+#REF!+#REF!+#REF!+#REF!+#REF!+#REF!+#REF!+#REF!+#REF!+#REF!+#REF!+#REF!+#REF!+#REF!+#REF!+#REF!+#REF!+#REF!+#REF!+#REF!+#REF!+#REF!+#REF!+#REF!</f>
        <v>#REF!</v>
      </c>
      <c r="F82" s="65"/>
    </row>
    <row r="83" spans="1:6" ht="27.75">
      <c r="A83" s="66">
        <v>20</v>
      </c>
      <c r="B83" s="4" t="s">
        <v>171</v>
      </c>
      <c r="C83" s="4" t="e">
        <f>C81+C82</f>
        <v>#REF!</v>
      </c>
      <c r="D83" s="58"/>
      <c r="E83" s="64" t="e">
        <f>E81+E82</f>
        <v>#REF!</v>
      </c>
      <c r="F83" s="67"/>
    </row>
    <row r="84" spans="1:7" ht="99.75" customHeight="1" hidden="1">
      <c r="A84" s="221" t="s">
        <v>172</v>
      </c>
      <c r="B84" s="222"/>
      <c r="C84" s="222"/>
      <c r="D84" s="222"/>
      <c r="E84" s="222"/>
      <c r="F84" s="222"/>
      <c r="G84" s="222"/>
    </row>
    <row r="85" spans="1:14" s="68" customFormat="1" ht="123" customHeight="1" hidden="1">
      <c r="A85" s="221" t="s">
        <v>173</v>
      </c>
      <c r="B85" s="223"/>
      <c r="C85" s="223"/>
      <c r="D85" s="223"/>
      <c r="E85" s="223"/>
      <c r="F85" s="223"/>
      <c r="G85" s="223"/>
      <c r="I85" s="69"/>
      <c r="J85" s="70"/>
      <c r="K85" s="70"/>
      <c r="L85" s="70"/>
      <c r="M85" s="70"/>
      <c r="N85" s="70"/>
    </row>
    <row r="86" spans="1:14" s="68" customFormat="1" ht="100.5" customHeight="1" hidden="1">
      <c r="A86" s="197" t="s">
        <v>174</v>
      </c>
      <c r="B86" s="197"/>
      <c r="C86" s="197"/>
      <c r="D86" s="197"/>
      <c r="E86" s="197"/>
      <c r="F86" s="197"/>
      <c r="G86" s="197"/>
      <c r="I86" s="69"/>
      <c r="J86" s="70"/>
      <c r="K86" s="70"/>
      <c r="L86" s="70"/>
      <c r="M86" s="70"/>
      <c r="N86" s="70"/>
    </row>
    <row r="87" spans="1:14" s="68" customFormat="1" ht="100.5" customHeight="1" hidden="1">
      <c r="A87" s="197"/>
      <c r="B87" s="197"/>
      <c r="C87" s="197"/>
      <c r="D87" s="197"/>
      <c r="E87" s="197"/>
      <c r="F87" s="197"/>
      <c r="G87" s="197"/>
      <c r="I87" s="69"/>
      <c r="J87" s="70"/>
      <c r="K87" s="70"/>
      <c r="L87" s="70"/>
      <c r="M87" s="70"/>
      <c r="N87" s="70"/>
    </row>
    <row r="88" spans="1:14" s="68" customFormat="1" ht="100.5" customHeight="1" hidden="1">
      <c r="A88" s="197"/>
      <c r="B88" s="197"/>
      <c r="C88" s="197"/>
      <c r="D88" s="197"/>
      <c r="E88" s="197"/>
      <c r="F88" s="197"/>
      <c r="G88" s="197"/>
      <c r="I88" s="69"/>
      <c r="J88" s="70"/>
      <c r="K88" s="70"/>
      <c r="L88" s="70"/>
      <c r="M88" s="70"/>
      <c r="N88" s="70"/>
    </row>
    <row r="89" spans="1:14" s="22" customFormat="1" ht="90.75" customHeight="1" hidden="1">
      <c r="A89" s="221" t="s">
        <v>175</v>
      </c>
      <c r="B89" s="223"/>
      <c r="C89" s="223"/>
      <c r="D89" s="223"/>
      <c r="E89" s="223"/>
      <c r="F89" s="223"/>
      <c r="G89" s="223"/>
      <c r="I89" s="24"/>
      <c r="J89" s="23"/>
      <c r="K89" s="23"/>
      <c r="L89" s="23"/>
      <c r="M89" s="23"/>
      <c r="N89" s="23"/>
    </row>
    <row r="90" spans="1:14" s="22" customFormat="1" ht="33.75" customHeight="1" hidden="1">
      <c r="A90" s="197" t="s">
        <v>176</v>
      </c>
      <c r="B90" s="197"/>
      <c r="C90" s="197"/>
      <c r="D90" s="197"/>
      <c r="E90" s="197"/>
      <c r="F90" s="197"/>
      <c r="G90" s="197"/>
      <c r="I90" s="24"/>
      <c r="J90" s="23"/>
      <c r="K90" s="23"/>
      <c r="L90" s="23"/>
      <c r="M90" s="23"/>
      <c r="N90" s="23"/>
    </row>
    <row r="91" spans="1:14" s="22" customFormat="1" ht="80.25" customHeight="1" hidden="1">
      <c r="A91" s="221" t="s">
        <v>177</v>
      </c>
      <c r="B91" s="223"/>
      <c r="C91" s="223"/>
      <c r="D91" s="223"/>
      <c r="E91" s="223"/>
      <c r="F91" s="223"/>
      <c r="G91" s="223"/>
      <c r="I91" s="24"/>
      <c r="J91" s="23"/>
      <c r="K91" s="23"/>
      <c r="L91" s="23"/>
      <c r="M91" s="23"/>
      <c r="N91" s="23"/>
    </row>
    <row r="92" spans="1:14" s="22" customFormat="1" ht="125.25" customHeight="1" hidden="1">
      <c r="A92" s="197" t="s">
        <v>178</v>
      </c>
      <c r="B92" s="197"/>
      <c r="C92" s="197"/>
      <c r="D92" s="197"/>
      <c r="E92" s="197"/>
      <c r="F92" s="197"/>
      <c r="G92" s="197"/>
      <c r="I92" s="24"/>
      <c r="J92" s="23"/>
      <c r="K92" s="23"/>
      <c r="L92" s="23"/>
      <c r="M92" s="23"/>
      <c r="N92" s="23"/>
    </row>
    <row r="93" spans="1:14" s="22" customFormat="1" ht="152.25" customHeight="1" hidden="1">
      <c r="A93" s="221" t="s">
        <v>179</v>
      </c>
      <c r="B93" s="223"/>
      <c r="C93" s="223"/>
      <c r="D93" s="223"/>
      <c r="E93" s="223"/>
      <c r="F93" s="223"/>
      <c r="G93" s="223"/>
      <c r="I93" s="24"/>
      <c r="J93" s="23"/>
      <c r="K93" s="23"/>
      <c r="L93" s="23"/>
      <c r="M93" s="23"/>
      <c r="N93" s="23"/>
    </row>
    <row r="94" spans="1:14" s="22" customFormat="1" ht="207" customHeight="1" hidden="1">
      <c r="A94" s="221" t="s">
        <v>180</v>
      </c>
      <c r="B94" s="223"/>
      <c r="C94" s="223"/>
      <c r="D94" s="223"/>
      <c r="E94" s="223"/>
      <c r="F94" s="223"/>
      <c r="G94" s="223"/>
      <c r="I94" s="24"/>
      <c r="J94" s="23"/>
      <c r="K94" s="23"/>
      <c r="L94" s="23"/>
      <c r="M94" s="23"/>
      <c r="N94" s="23"/>
    </row>
    <row r="95" spans="1:14" s="22" customFormat="1" ht="369" customHeight="1" hidden="1">
      <c r="A95" s="224" t="s">
        <v>181</v>
      </c>
      <c r="B95" s="223"/>
      <c r="C95" s="223"/>
      <c r="D95" s="223"/>
      <c r="E95" s="223"/>
      <c r="F95" s="223"/>
      <c r="G95" s="223"/>
      <c r="I95" s="24"/>
      <c r="J95" s="23"/>
      <c r="K95" s="23"/>
      <c r="L95" s="23"/>
      <c r="M95" s="23"/>
      <c r="N95" s="23"/>
    </row>
    <row r="96" spans="1:14" s="22" customFormat="1" ht="409.5" customHeight="1" hidden="1">
      <c r="A96" s="225" t="s">
        <v>182</v>
      </c>
      <c r="B96" s="225"/>
      <c r="C96" s="225"/>
      <c r="D96" s="225"/>
      <c r="E96" s="225"/>
      <c r="F96" s="225"/>
      <c r="G96" s="225"/>
      <c r="I96" s="24"/>
      <c r="J96" s="23"/>
      <c r="K96" s="23"/>
      <c r="L96" s="23"/>
      <c r="M96" s="23"/>
      <c r="N96" s="23"/>
    </row>
    <row r="97" spans="1:14" s="22" customFormat="1" ht="242.25" customHeight="1" hidden="1">
      <c r="A97" s="225"/>
      <c r="B97" s="225"/>
      <c r="C97" s="225"/>
      <c r="D97" s="225"/>
      <c r="E97" s="225"/>
      <c r="F97" s="225"/>
      <c r="G97" s="225"/>
      <c r="I97" s="24"/>
      <c r="J97" s="23"/>
      <c r="K97" s="23"/>
      <c r="L97" s="23"/>
      <c r="M97" s="23"/>
      <c r="N97" s="23"/>
    </row>
    <row r="98" spans="1:14" s="22" customFormat="1" ht="164.25" customHeight="1" hidden="1">
      <c r="A98" s="226" t="s">
        <v>183</v>
      </c>
      <c r="B98" s="226"/>
      <c r="C98" s="226"/>
      <c r="D98" s="226"/>
      <c r="E98" s="226"/>
      <c r="F98" s="226"/>
      <c r="G98" s="226"/>
      <c r="I98" s="24"/>
      <c r="J98" s="23"/>
      <c r="K98" s="23"/>
      <c r="L98" s="23"/>
      <c r="M98" s="23"/>
      <c r="N98" s="23"/>
    </row>
    <row r="99" spans="1:14" s="22" customFormat="1" ht="90.75" customHeight="1" hidden="1">
      <c r="A99" s="224" t="s">
        <v>184</v>
      </c>
      <c r="B99" s="223"/>
      <c r="C99" s="223"/>
      <c r="D99" s="223"/>
      <c r="E99" s="223"/>
      <c r="F99" s="223"/>
      <c r="G99" s="223"/>
      <c r="I99" s="24"/>
      <c r="J99" s="23"/>
      <c r="K99" s="23"/>
      <c r="L99" s="23"/>
      <c r="M99" s="23"/>
      <c r="N99" s="23"/>
    </row>
    <row r="100" spans="1:7" ht="86.25" customHeight="1" hidden="1">
      <c r="A100" s="221" t="s">
        <v>185</v>
      </c>
      <c r="B100" s="222"/>
      <c r="C100" s="222"/>
      <c r="D100" s="222"/>
      <c r="E100" s="222"/>
      <c r="F100" s="222"/>
      <c r="G100" s="222"/>
    </row>
    <row r="101" spans="1:14" s="22" customFormat="1" ht="171.75" customHeight="1" hidden="1">
      <c r="A101" s="197" t="s">
        <v>186</v>
      </c>
      <c r="B101" s="227"/>
      <c r="C101" s="227"/>
      <c r="D101" s="227"/>
      <c r="E101" s="227"/>
      <c r="F101" s="227"/>
      <c r="G101" s="227"/>
      <c r="H101" s="17"/>
      <c r="I101" s="25"/>
      <c r="J101" s="17"/>
      <c r="K101" s="23"/>
      <c r="L101" s="23"/>
      <c r="M101" s="23"/>
      <c r="N101" s="23"/>
    </row>
    <row r="102" spans="1:14" s="22" customFormat="1" ht="123" customHeight="1" hidden="1">
      <c r="A102" s="221" t="s">
        <v>187</v>
      </c>
      <c r="B102" s="222"/>
      <c r="C102" s="222"/>
      <c r="D102" s="222"/>
      <c r="E102" s="222"/>
      <c r="F102" s="222"/>
      <c r="G102" s="222"/>
      <c r="H102" s="17"/>
      <c r="I102" s="25"/>
      <c r="J102" s="17"/>
      <c r="K102" s="23"/>
      <c r="L102" s="23"/>
      <c r="M102" s="23"/>
      <c r="N102" s="23"/>
    </row>
    <row r="103" spans="1:14" s="22" customFormat="1" ht="57" customHeight="1" hidden="1">
      <c r="A103" s="197"/>
      <c r="B103" s="198"/>
      <c r="C103" s="198"/>
      <c r="D103" s="198"/>
      <c r="E103" s="198"/>
      <c r="F103" s="198"/>
      <c r="G103" s="198"/>
      <c r="H103" s="17"/>
      <c r="I103" s="25"/>
      <c r="J103" s="17"/>
      <c r="K103" s="23"/>
      <c r="L103" s="23"/>
      <c r="M103" s="23"/>
      <c r="N103" s="23"/>
    </row>
    <row r="104" spans="1:14" s="22" customFormat="1" ht="82.5" customHeight="1" hidden="1">
      <c r="A104" s="197"/>
      <c r="B104" s="198"/>
      <c r="C104" s="198"/>
      <c r="D104" s="198"/>
      <c r="E104" s="198"/>
      <c r="F104" s="198"/>
      <c r="G104" s="198"/>
      <c r="H104" s="17"/>
      <c r="I104" s="25"/>
      <c r="J104" s="17"/>
      <c r="K104" s="23"/>
      <c r="L104" s="23"/>
      <c r="M104" s="23"/>
      <c r="N104" s="23"/>
    </row>
    <row r="105" spans="1:14" s="22" customFormat="1" ht="289.5" customHeight="1" hidden="1">
      <c r="A105" s="197"/>
      <c r="B105" s="197"/>
      <c r="C105" s="197"/>
      <c r="D105" s="197"/>
      <c r="E105" s="197"/>
      <c r="F105" s="197"/>
      <c r="G105" s="197"/>
      <c r="H105" s="17"/>
      <c r="I105" s="25"/>
      <c r="J105" s="17"/>
      <c r="K105" s="23"/>
      <c r="L105" s="23"/>
      <c r="M105" s="23"/>
      <c r="N105" s="23"/>
    </row>
    <row r="106" spans="1:14" s="22" customFormat="1" ht="91.5" customHeight="1" hidden="1">
      <c r="A106" s="197"/>
      <c r="B106" s="197"/>
      <c r="C106" s="197"/>
      <c r="D106" s="197"/>
      <c r="E106" s="197"/>
      <c r="F106" s="197"/>
      <c r="G106" s="197"/>
      <c r="H106" s="17"/>
      <c r="I106" s="25"/>
      <c r="J106" s="17"/>
      <c r="K106" s="23"/>
      <c r="L106" s="23"/>
      <c r="M106" s="23"/>
      <c r="N106" s="23"/>
    </row>
    <row r="107" spans="1:14" s="22" customFormat="1" ht="156" customHeight="1" hidden="1">
      <c r="A107" s="199"/>
      <c r="B107" s="199"/>
      <c r="C107" s="199"/>
      <c r="D107" s="199"/>
      <c r="E107" s="199"/>
      <c r="F107" s="199"/>
      <c r="G107" s="199"/>
      <c r="H107" s="17"/>
      <c r="I107" s="25"/>
      <c r="J107" s="17"/>
      <c r="K107" s="23"/>
      <c r="L107" s="23"/>
      <c r="M107" s="23"/>
      <c r="N107" s="23"/>
    </row>
    <row r="108" spans="1:14" s="22" customFormat="1" ht="183" customHeight="1" hidden="1">
      <c r="A108" s="200" t="s">
        <v>188</v>
      </c>
      <c r="B108" s="201"/>
      <c r="C108" s="201"/>
      <c r="D108" s="201"/>
      <c r="E108" s="201"/>
      <c r="F108" s="201"/>
      <c r="G108" s="201"/>
      <c r="H108" s="17"/>
      <c r="I108" s="25"/>
      <c r="J108" s="17"/>
      <c r="K108" s="23"/>
      <c r="L108" s="23"/>
      <c r="M108" s="23"/>
      <c r="N108" s="23"/>
    </row>
    <row r="109" spans="1:14" s="22" customFormat="1" ht="21" customHeight="1" hidden="1">
      <c r="A109" s="17"/>
      <c r="B109" s="17"/>
      <c r="C109" s="17"/>
      <c r="D109" s="17"/>
      <c r="E109" s="17"/>
      <c r="F109" s="17"/>
      <c r="G109" s="17"/>
      <c r="H109" s="17"/>
      <c r="I109" s="25"/>
      <c r="J109" s="17"/>
      <c r="K109" s="23"/>
      <c r="L109" s="23"/>
      <c r="M109" s="23"/>
      <c r="N109" s="23"/>
    </row>
    <row r="110" spans="1:14" s="22" customFormat="1" ht="72" customHeight="1" hidden="1">
      <c r="A110" s="17"/>
      <c r="B110" s="17"/>
      <c r="C110" s="17"/>
      <c r="D110" s="17"/>
      <c r="E110" s="17"/>
      <c r="F110" s="17"/>
      <c r="G110" s="17"/>
      <c r="H110" s="17"/>
      <c r="I110" s="25"/>
      <c r="J110" s="17"/>
      <c r="K110" s="23"/>
      <c r="L110" s="23"/>
      <c r="M110" s="23"/>
      <c r="N110" s="23"/>
    </row>
    <row r="111" spans="1:14" s="22" customFormat="1" ht="120.75" customHeight="1" hidden="1">
      <c r="A111" s="17"/>
      <c r="B111" s="17"/>
      <c r="C111" s="17"/>
      <c r="D111" s="17"/>
      <c r="E111" s="17"/>
      <c r="F111" s="8"/>
      <c r="G111" s="17"/>
      <c r="I111" s="24"/>
      <c r="J111" s="23"/>
      <c r="K111" s="23"/>
      <c r="L111" s="23"/>
      <c r="M111" s="23"/>
      <c r="N111" s="23"/>
    </row>
    <row r="112" spans="1:7" ht="172.5" customHeight="1" hidden="1">
      <c r="A112" s="17"/>
      <c r="B112" s="17"/>
      <c r="C112" s="17"/>
      <c r="D112" s="17"/>
      <c r="E112" s="17"/>
      <c r="F112" s="8"/>
      <c r="G112" s="17"/>
    </row>
    <row r="113" spans="1:7" ht="140.25" customHeight="1" hidden="1">
      <c r="A113" s="8"/>
      <c r="B113" s="8"/>
      <c r="C113" s="8"/>
      <c r="D113" s="8"/>
      <c r="E113" s="8"/>
      <c r="F113" s="8"/>
      <c r="G113" s="8"/>
    </row>
    <row r="114" spans="1:7" ht="114.75" customHeight="1" hidden="1">
      <c r="A114" s="8"/>
      <c r="B114" s="8"/>
      <c r="C114" s="8"/>
      <c r="D114" s="8"/>
      <c r="E114" s="8"/>
      <c r="F114" s="8"/>
      <c r="G114" s="8"/>
    </row>
    <row r="115" spans="1:7" ht="332.25" customHeight="1" hidden="1">
      <c r="A115" s="8"/>
      <c r="B115" s="8"/>
      <c r="C115" s="8"/>
      <c r="D115" s="8"/>
      <c r="E115" s="8"/>
      <c r="F115" s="8"/>
      <c r="G115" s="8"/>
    </row>
    <row r="116" spans="1:7" ht="107.25" customHeight="1" hidden="1">
      <c r="A116" s="8"/>
      <c r="B116" s="8"/>
      <c r="C116" s="8"/>
      <c r="D116" s="8"/>
      <c r="E116" s="8"/>
      <c r="F116" s="34"/>
      <c r="G116" s="8"/>
    </row>
    <row r="117" spans="1:7" ht="26.25">
      <c r="A117" s="8"/>
      <c r="B117" s="8"/>
      <c r="C117" s="8"/>
      <c r="D117" s="8"/>
      <c r="E117" s="8"/>
      <c r="F117" s="34"/>
      <c r="G117" s="8"/>
    </row>
    <row r="118" spans="1:7" ht="26.25">
      <c r="A118" s="34"/>
      <c r="B118" s="34"/>
      <c r="C118" s="34"/>
      <c r="D118" s="34"/>
      <c r="F118" s="34"/>
      <c r="G118" s="34"/>
    </row>
    <row r="119" spans="1:7" ht="26.25">
      <c r="A119" s="34"/>
      <c r="B119" s="34"/>
      <c r="C119" s="34"/>
      <c r="D119" s="34"/>
      <c r="G119" s="34"/>
    </row>
    <row r="120" spans="1:7" ht="26.25">
      <c r="A120" s="34"/>
      <c r="B120" s="34"/>
      <c r="C120" s="34"/>
      <c r="D120" s="34"/>
      <c r="G120" s="34"/>
    </row>
  </sheetData>
  <sheetProtection/>
  <mergeCells count="241">
    <mergeCell ref="A103:G103"/>
    <mergeCell ref="A104:G104"/>
    <mergeCell ref="A105:G105"/>
    <mergeCell ref="A106:G106"/>
    <mergeCell ref="A107:G107"/>
    <mergeCell ref="A108:G108"/>
    <mergeCell ref="A96:G97"/>
    <mergeCell ref="A98:G98"/>
    <mergeCell ref="A99:G99"/>
    <mergeCell ref="A100:G100"/>
    <mergeCell ref="A101:G101"/>
    <mergeCell ref="A102:G102"/>
    <mergeCell ref="A90:G90"/>
    <mergeCell ref="A91:G91"/>
    <mergeCell ref="A92:G92"/>
    <mergeCell ref="A93:G93"/>
    <mergeCell ref="A94:G94"/>
    <mergeCell ref="A95:G95"/>
    <mergeCell ref="A84:G84"/>
    <mergeCell ref="A85:G85"/>
    <mergeCell ref="A86:G86"/>
    <mergeCell ref="A87:G87"/>
    <mergeCell ref="A88:G88"/>
    <mergeCell ref="A89:G89"/>
    <mergeCell ref="A79:A80"/>
    <mergeCell ref="C79:C80"/>
    <mergeCell ref="D79:D80"/>
    <mergeCell ref="E79:E80"/>
    <mergeCell ref="F79:F80"/>
    <mergeCell ref="G79:G80"/>
    <mergeCell ref="A77:A78"/>
    <mergeCell ref="C77:C78"/>
    <mergeCell ref="D77:D78"/>
    <mergeCell ref="E77:E78"/>
    <mergeCell ref="F77:F78"/>
    <mergeCell ref="G77:G78"/>
    <mergeCell ref="A75:A76"/>
    <mergeCell ref="C75:C76"/>
    <mergeCell ref="D75:D76"/>
    <mergeCell ref="E75:E76"/>
    <mergeCell ref="F75:F76"/>
    <mergeCell ref="G75:G76"/>
    <mergeCell ref="A73:A74"/>
    <mergeCell ref="C73:C74"/>
    <mergeCell ref="D73:D74"/>
    <mergeCell ref="E73:E74"/>
    <mergeCell ref="F73:F74"/>
    <mergeCell ref="G73:G74"/>
    <mergeCell ref="A71:A72"/>
    <mergeCell ref="C71:C72"/>
    <mergeCell ref="D71:D72"/>
    <mergeCell ref="E71:E72"/>
    <mergeCell ref="F71:F72"/>
    <mergeCell ref="G71:G72"/>
    <mergeCell ref="A69:A70"/>
    <mergeCell ref="C69:C70"/>
    <mergeCell ref="D69:D70"/>
    <mergeCell ref="E69:E70"/>
    <mergeCell ref="F69:F70"/>
    <mergeCell ref="G69:G70"/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G57:G58"/>
    <mergeCell ref="A59:A60"/>
    <mergeCell ref="C59:C60"/>
    <mergeCell ref="D59:D60"/>
    <mergeCell ref="E59:E60"/>
    <mergeCell ref="F59:F60"/>
    <mergeCell ref="G59:G60"/>
    <mergeCell ref="C55:C56"/>
    <mergeCell ref="D55:D56"/>
    <mergeCell ref="E55:E56"/>
    <mergeCell ref="F55:F56"/>
    <mergeCell ref="G55:G56"/>
    <mergeCell ref="A57:A58"/>
    <mergeCell ref="C57:C58"/>
    <mergeCell ref="D57:D58"/>
    <mergeCell ref="E57:E58"/>
    <mergeCell ref="F57:F58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0:G40"/>
    <mergeCell ref="A41:A42"/>
    <mergeCell ref="C41:C42"/>
    <mergeCell ref="D41:D42"/>
    <mergeCell ref="E41:E42"/>
    <mergeCell ref="F41:F42"/>
    <mergeCell ref="G41:G42"/>
    <mergeCell ref="A38:A39"/>
    <mergeCell ref="C38:C39"/>
    <mergeCell ref="D38:D39"/>
    <mergeCell ref="E38:E39"/>
    <mergeCell ref="F38:F39"/>
    <mergeCell ref="G38:G39"/>
    <mergeCell ref="A36:A37"/>
    <mergeCell ref="C36:C37"/>
    <mergeCell ref="D36:D37"/>
    <mergeCell ref="E36:E37"/>
    <mergeCell ref="F36:F37"/>
    <mergeCell ref="G36:G37"/>
    <mergeCell ref="A34:A35"/>
    <mergeCell ref="C34:C35"/>
    <mergeCell ref="D34:D35"/>
    <mergeCell ref="E34:E35"/>
    <mergeCell ref="F34:F35"/>
    <mergeCell ref="G34:G35"/>
    <mergeCell ref="A32:A33"/>
    <mergeCell ref="C32:C33"/>
    <mergeCell ref="D32:D33"/>
    <mergeCell ref="E32:E33"/>
    <mergeCell ref="F32:F33"/>
    <mergeCell ref="G32:G33"/>
    <mergeCell ref="A30:A31"/>
    <mergeCell ref="C30:C31"/>
    <mergeCell ref="D30:D31"/>
    <mergeCell ref="E30:E31"/>
    <mergeCell ref="F30:F31"/>
    <mergeCell ref="G30:G31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6:G27"/>
    <mergeCell ref="A24:A25"/>
    <mergeCell ref="C24:C25"/>
    <mergeCell ref="D24:D25"/>
    <mergeCell ref="E24:E25"/>
    <mergeCell ref="F24:F25"/>
    <mergeCell ref="G24:G25"/>
    <mergeCell ref="G18:G21"/>
    <mergeCell ref="A22:A23"/>
    <mergeCell ref="C22:C23"/>
    <mergeCell ref="D22:D23"/>
    <mergeCell ref="E22:E23"/>
    <mergeCell ref="F22:F23"/>
    <mergeCell ref="G22:G23"/>
    <mergeCell ref="A18:A19"/>
    <mergeCell ref="B18:B20"/>
    <mergeCell ref="C18:C21"/>
    <mergeCell ref="D18:D21"/>
    <mergeCell ref="E18:E21"/>
    <mergeCell ref="F18:F21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12:G13"/>
    <mergeCell ref="A8:A9"/>
    <mergeCell ref="C8:C9"/>
    <mergeCell ref="D8:D11"/>
    <mergeCell ref="E8:E9"/>
    <mergeCell ref="F8:F11"/>
    <mergeCell ref="G8:G11"/>
    <mergeCell ref="A10:A11"/>
    <mergeCell ref="C10:C11"/>
    <mergeCell ref="E10:E11"/>
    <mergeCell ref="B1:G1"/>
    <mergeCell ref="B2:G2"/>
    <mergeCell ref="A5:G5"/>
    <mergeCell ref="A6:A7"/>
    <mergeCell ref="C6:C7"/>
    <mergeCell ref="D6:D7"/>
    <mergeCell ref="E6:E7"/>
    <mergeCell ref="F6:F7"/>
    <mergeCell ref="G6:G7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50" zoomScaleNormal="50" zoomScaleSheetLayoutView="55" zoomScalePageLayoutView="50" workbookViewId="0" topLeftCell="A2">
      <selection activeCell="M8" sqref="M8"/>
    </sheetView>
  </sheetViews>
  <sheetFormatPr defaultColWidth="9.140625" defaultRowHeight="12.75"/>
  <cols>
    <col min="1" max="1" width="6.28125" style="1" customWidth="1"/>
    <col min="2" max="2" width="28.140625" style="1" customWidth="1"/>
    <col min="3" max="3" width="9.8515625" style="1" customWidth="1"/>
    <col min="4" max="4" width="22.00390625" style="2" customWidth="1"/>
    <col min="5" max="5" width="15.28125" style="34" customWidth="1"/>
    <col min="6" max="6" width="128.57421875" style="1" customWidth="1"/>
    <col min="7" max="7" width="33.421875" style="2" customWidth="1"/>
    <col min="8" max="8" width="12.7109375" style="1" hidden="1" customWidth="1"/>
    <col min="9" max="9" width="17.7109375" style="1" customWidth="1"/>
    <col min="10" max="10" width="8.8515625" style="2" customWidth="1"/>
    <col min="11" max="14" width="9.140625" style="2" customWidth="1"/>
    <col min="15" max="16384" width="9.140625" style="1" customWidth="1"/>
  </cols>
  <sheetData>
    <row r="1" spans="2:7" ht="42.75" customHeight="1">
      <c r="B1" s="194" t="s">
        <v>8</v>
      </c>
      <c r="C1" s="194"/>
      <c r="D1" s="194"/>
      <c r="E1" s="194"/>
      <c r="F1" s="194"/>
      <c r="G1" s="194"/>
    </row>
    <row r="2" spans="2:7" ht="66" customHeight="1">
      <c r="B2" s="195" t="s">
        <v>189</v>
      </c>
      <c r="C2" s="196"/>
      <c r="D2" s="196"/>
      <c r="E2" s="196"/>
      <c r="F2" s="196"/>
      <c r="G2" s="196"/>
    </row>
    <row r="3" spans="1:9" ht="122.25" customHeight="1">
      <c r="A3" s="75" t="s">
        <v>9</v>
      </c>
      <c r="B3" s="75" t="s">
        <v>2</v>
      </c>
      <c r="C3" s="75" t="s">
        <v>10</v>
      </c>
      <c r="D3" s="75" t="s">
        <v>3</v>
      </c>
      <c r="E3" s="75" t="s">
        <v>11</v>
      </c>
      <c r="F3" s="76" t="s">
        <v>0</v>
      </c>
      <c r="G3" s="76" t="s">
        <v>1</v>
      </c>
      <c r="H3" s="2"/>
      <c r="I3" s="75" t="s">
        <v>15</v>
      </c>
    </row>
    <row r="4" spans="1:14" s="7" customFormat="1" ht="26.25" customHeight="1">
      <c r="A4" s="77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I4" s="13"/>
      <c r="J4" s="14"/>
      <c r="K4" s="14"/>
      <c r="L4" s="14"/>
      <c r="M4" s="14"/>
      <c r="N4" s="14"/>
    </row>
    <row r="5" spans="1:9" ht="31.5" customHeight="1">
      <c r="A5" s="250" t="s">
        <v>12</v>
      </c>
      <c r="B5" s="251"/>
      <c r="C5" s="251"/>
      <c r="D5" s="251"/>
      <c r="E5" s="251"/>
      <c r="F5" s="251"/>
      <c r="G5" s="252"/>
      <c r="I5" s="15"/>
    </row>
    <row r="6" spans="1:9" ht="108.75" customHeight="1">
      <c r="A6" s="215"/>
      <c r="B6" s="78" t="s">
        <v>190</v>
      </c>
      <c r="C6" s="184" t="s">
        <v>4</v>
      </c>
      <c r="D6" s="184" t="s">
        <v>191</v>
      </c>
      <c r="E6" s="240">
        <v>37.69</v>
      </c>
      <c r="F6" s="236" t="s">
        <v>192</v>
      </c>
      <c r="G6" s="232" t="s">
        <v>193</v>
      </c>
      <c r="I6" s="79">
        <v>26.92</v>
      </c>
    </row>
    <row r="7" spans="1:9" ht="26.25">
      <c r="A7" s="215"/>
      <c r="B7" s="4">
        <v>56</v>
      </c>
      <c r="C7" s="184"/>
      <c r="D7" s="184"/>
      <c r="E7" s="240"/>
      <c r="F7" s="237"/>
      <c r="G7" s="233"/>
      <c r="I7" s="79"/>
    </row>
    <row r="8" spans="1:9" ht="108.75" customHeight="1">
      <c r="A8" s="215"/>
      <c r="B8" s="78" t="s">
        <v>194</v>
      </c>
      <c r="C8" s="184" t="s">
        <v>4</v>
      </c>
      <c r="D8" s="184" t="s">
        <v>121</v>
      </c>
      <c r="E8" s="240">
        <v>51.35</v>
      </c>
      <c r="F8" s="236" t="s">
        <v>195</v>
      </c>
      <c r="G8" s="232" t="s">
        <v>196</v>
      </c>
      <c r="I8" s="79">
        <v>36.68</v>
      </c>
    </row>
    <row r="9" spans="1:9" ht="26.25">
      <c r="A9" s="215"/>
      <c r="B9" s="4">
        <v>49</v>
      </c>
      <c r="C9" s="184"/>
      <c r="D9" s="184"/>
      <c r="E9" s="240"/>
      <c r="F9" s="237"/>
      <c r="G9" s="233"/>
      <c r="I9" s="80"/>
    </row>
    <row r="10" spans="1:14" s="33" customFormat="1" ht="107.25" customHeight="1">
      <c r="A10" s="245"/>
      <c r="B10" s="78" t="s">
        <v>197</v>
      </c>
      <c r="C10" s="232" t="s">
        <v>4</v>
      </c>
      <c r="D10" s="184" t="s">
        <v>121</v>
      </c>
      <c r="E10" s="240">
        <v>5.25</v>
      </c>
      <c r="F10" s="188" t="s">
        <v>198</v>
      </c>
      <c r="G10" s="232" t="s">
        <v>199</v>
      </c>
      <c r="I10" s="79">
        <v>3.75</v>
      </c>
      <c r="J10" s="32"/>
      <c r="K10" s="32"/>
      <c r="L10" s="32"/>
      <c r="M10" s="32"/>
      <c r="N10" s="32"/>
    </row>
    <row r="11" spans="1:14" s="33" customFormat="1" ht="26.25" customHeight="1">
      <c r="A11" s="242"/>
      <c r="B11" s="4">
        <v>125</v>
      </c>
      <c r="C11" s="233"/>
      <c r="D11" s="184"/>
      <c r="E11" s="240"/>
      <c r="F11" s="188"/>
      <c r="G11" s="233"/>
      <c r="I11" s="81"/>
      <c r="J11" s="32"/>
      <c r="K11" s="32"/>
      <c r="L11" s="32"/>
      <c r="M11" s="32"/>
      <c r="N11" s="32"/>
    </row>
    <row r="12" spans="1:14" s="33" customFormat="1" ht="26.25" hidden="1">
      <c r="A12" s="245">
        <v>5</v>
      </c>
      <c r="B12" s="78"/>
      <c r="C12" s="232"/>
      <c r="D12" s="232"/>
      <c r="E12" s="243"/>
      <c r="F12" s="188"/>
      <c r="G12" s="232"/>
      <c r="I12" s="31"/>
      <c r="J12" s="32"/>
      <c r="K12" s="32"/>
      <c r="L12" s="32"/>
      <c r="M12" s="32"/>
      <c r="N12" s="32"/>
    </row>
    <row r="13" spans="1:14" s="33" customFormat="1" ht="26.25" hidden="1">
      <c r="A13" s="242"/>
      <c r="B13" s="4"/>
      <c r="C13" s="233"/>
      <c r="D13" s="233"/>
      <c r="E13" s="243"/>
      <c r="F13" s="188"/>
      <c r="G13" s="233"/>
      <c r="I13" s="31"/>
      <c r="J13" s="32"/>
      <c r="K13" s="32"/>
      <c r="L13" s="32"/>
      <c r="M13" s="32"/>
      <c r="N13" s="32"/>
    </row>
    <row r="14" spans="1:14" s="33" customFormat="1" ht="26.25" hidden="1">
      <c r="A14" s="244">
        <v>6</v>
      </c>
      <c r="B14" s="78"/>
      <c r="C14" s="232"/>
      <c r="D14" s="232"/>
      <c r="E14" s="248"/>
      <c r="F14" s="236"/>
      <c r="G14" s="232"/>
      <c r="I14" s="31"/>
      <c r="J14" s="32"/>
      <c r="K14" s="32"/>
      <c r="L14" s="32"/>
      <c r="M14" s="32"/>
      <c r="N14" s="32"/>
    </row>
    <row r="15" spans="1:14" s="33" customFormat="1" ht="26.25" hidden="1">
      <c r="A15" s="245"/>
      <c r="B15" s="4"/>
      <c r="C15" s="233"/>
      <c r="D15" s="233"/>
      <c r="E15" s="249"/>
      <c r="F15" s="237"/>
      <c r="G15" s="233"/>
      <c r="I15" s="31"/>
      <c r="J15" s="32"/>
      <c r="K15" s="32"/>
      <c r="L15" s="32"/>
      <c r="M15" s="32"/>
      <c r="N15" s="32"/>
    </row>
    <row r="16" spans="1:14" s="33" customFormat="1" ht="26.25" hidden="1">
      <c r="A16" s="244">
        <v>7</v>
      </c>
      <c r="B16" s="78"/>
      <c r="C16" s="232"/>
      <c r="D16" s="232"/>
      <c r="E16" s="246"/>
      <c r="F16" s="236"/>
      <c r="G16" s="232"/>
      <c r="I16" s="31"/>
      <c r="J16" s="32"/>
      <c r="K16" s="32"/>
      <c r="L16" s="32"/>
      <c r="M16" s="32"/>
      <c r="N16" s="32"/>
    </row>
    <row r="17" spans="1:14" s="33" customFormat="1" ht="26.25" hidden="1">
      <c r="A17" s="245"/>
      <c r="B17" s="4"/>
      <c r="C17" s="233"/>
      <c r="D17" s="233"/>
      <c r="E17" s="247"/>
      <c r="F17" s="237"/>
      <c r="G17" s="233"/>
      <c r="I17" s="31"/>
      <c r="J17" s="32"/>
      <c r="K17" s="32"/>
      <c r="L17" s="32"/>
      <c r="M17" s="32"/>
      <c r="N17" s="32"/>
    </row>
    <row r="18" spans="1:14" s="33" customFormat="1" ht="26.25" hidden="1">
      <c r="A18" s="242">
        <v>8</v>
      </c>
      <c r="B18" s="4"/>
      <c r="C18" s="184"/>
      <c r="D18" s="184"/>
      <c r="E18" s="243"/>
      <c r="F18" s="188"/>
      <c r="G18" s="184"/>
      <c r="I18" s="31"/>
      <c r="J18" s="32"/>
      <c r="K18" s="32"/>
      <c r="L18" s="32"/>
      <c r="M18" s="32"/>
      <c r="N18" s="32"/>
    </row>
    <row r="19" spans="1:14" s="33" customFormat="1" ht="26.25" hidden="1">
      <c r="A19" s="242"/>
      <c r="B19" s="4"/>
      <c r="C19" s="184"/>
      <c r="D19" s="184"/>
      <c r="E19" s="243"/>
      <c r="F19" s="188"/>
      <c r="G19" s="184"/>
      <c r="I19" s="31"/>
      <c r="J19" s="32"/>
      <c r="K19" s="32"/>
      <c r="L19" s="32"/>
      <c r="M19" s="32"/>
      <c r="N19" s="32"/>
    </row>
    <row r="20" spans="1:14" s="33" customFormat="1" ht="15" customHeight="1">
      <c r="A20" s="82"/>
      <c r="B20" s="83"/>
      <c r="C20" s="84"/>
      <c r="D20" s="84"/>
      <c r="E20" s="85"/>
      <c r="F20" s="86"/>
      <c r="G20" s="84"/>
      <c r="I20" s="31"/>
      <c r="J20" s="32"/>
      <c r="K20" s="32"/>
      <c r="L20" s="32"/>
      <c r="M20" s="32"/>
      <c r="N20" s="32"/>
    </row>
    <row r="21" spans="1:9" ht="27">
      <c r="A21" s="241" t="s">
        <v>13</v>
      </c>
      <c r="B21" s="241"/>
      <c r="C21" s="241"/>
      <c r="D21" s="241"/>
      <c r="E21" s="241"/>
      <c r="F21" s="241"/>
      <c r="G21" s="241"/>
      <c r="I21" s="79"/>
    </row>
    <row r="22" spans="1:9" ht="105.75" customHeight="1">
      <c r="A22" s="238"/>
      <c r="B22" s="78" t="s">
        <v>200</v>
      </c>
      <c r="C22" s="184" t="s">
        <v>4</v>
      </c>
      <c r="D22" s="232" t="s">
        <v>16</v>
      </c>
      <c r="E22" s="240">
        <v>29.68</v>
      </c>
      <c r="F22" s="188" t="s">
        <v>201</v>
      </c>
      <c r="G22" s="232" t="s">
        <v>202</v>
      </c>
      <c r="I22" s="87">
        <v>21.2</v>
      </c>
    </row>
    <row r="23" spans="1:17" ht="27.75">
      <c r="A23" s="239"/>
      <c r="B23" s="4">
        <v>30</v>
      </c>
      <c r="C23" s="184"/>
      <c r="D23" s="233"/>
      <c r="E23" s="240"/>
      <c r="F23" s="188"/>
      <c r="G23" s="233"/>
      <c r="I23" s="87"/>
      <c r="Q23" s="28"/>
    </row>
    <row r="24" spans="1:14" s="33" customFormat="1" ht="105.75" customHeight="1">
      <c r="A24" s="215"/>
      <c r="B24" s="78" t="s">
        <v>203</v>
      </c>
      <c r="C24" s="184" t="s">
        <v>4</v>
      </c>
      <c r="D24" s="232" t="s">
        <v>16</v>
      </c>
      <c r="E24" s="240">
        <v>30.66</v>
      </c>
      <c r="F24" s="188" t="s">
        <v>204</v>
      </c>
      <c r="G24" s="232" t="s">
        <v>202</v>
      </c>
      <c r="I24" s="88">
        <v>21.9</v>
      </c>
      <c r="J24" s="32"/>
      <c r="K24" s="32"/>
      <c r="L24" s="32"/>
      <c r="M24" s="32"/>
      <c r="N24" s="32"/>
    </row>
    <row r="25" spans="1:14" s="33" customFormat="1" ht="27.75">
      <c r="A25" s="215"/>
      <c r="B25" s="4">
        <v>31</v>
      </c>
      <c r="C25" s="184"/>
      <c r="D25" s="233"/>
      <c r="E25" s="240"/>
      <c r="F25" s="188"/>
      <c r="G25" s="233"/>
      <c r="I25" s="88"/>
      <c r="J25" s="32"/>
      <c r="K25" s="32"/>
      <c r="L25" s="32"/>
      <c r="M25" s="32"/>
      <c r="N25" s="32"/>
    </row>
    <row r="26" spans="1:9" ht="107.25" customHeight="1">
      <c r="A26" s="215"/>
      <c r="B26" s="78" t="s">
        <v>205</v>
      </c>
      <c r="C26" s="232" t="s">
        <v>4</v>
      </c>
      <c r="D26" s="232" t="s">
        <v>206</v>
      </c>
      <c r="E26" s="240">
        <v>5.29</v>
      </c>
      <c r="F26" s="188" t="s">
        <v>207</v>
      </c>
      <c r="G26" s="232" t="s">
        <v>208</v>
      </c>
      <c r="I26" s="87">
        <v>3.78</v>
      </c>
    </row>
    <row r="27" spans="1:9" ht="27.75">
      <c r="A27" s="215"/>
      <c r="B27" s="4">
        <v>27</v>
      </c>
      <c r="C27" s="233"/>
      <c r="D27" s="233"/>
      <c r="E27" s="240"/>
      <c r="F27" s="188"/>
      <c r="G27" s="233"/>
      <c r="I27" s="87"/>
    </row>
    <row r="28" spans="1:9" ht="107.25" customHeight="1">
      <c r="A28" s="215"/>
      <c r="B28" s="78" t="s">
        <v>209</v>
      </c>
      <c r="C28" s="232" t="s">
        <v>4</v>
      </c>
      <c r="D28" s="232" t="s">
        <v>121</v>
      </c>
      <c r="E28" s="234">
        <v>2.94</v>
      </c>
      <c r="F28" s="236" t="s">
        <v>210</v>
      </c>
      <c r="G28" s="232" t="s">
        <v>211</v>
      </c>
      <c r="I28" s="87">
        <v>2.1</v>
      </c>
    </row>
    <row r="29" spans="1:9" ht="27.75">
      <c r="A29" s="215"/>
      <c r="B29" s="4">
        <v>24</v>
      </c>
      <c r="C29" s="233"/>
      <c r="D29" s="233"/>
      <c r="E29" s="235"/>
      <c r="F29" s="237"/>
      <c r="G29" s="233"/>
      <c r="I29" s="87"/>
    </row>
    <row r="30" spans="1:9" ht="108.75" customHeight="1">
      <c r="A30" s="238"/>
      <c r="B30" s="78" t="s">
        <v>212</v>
      </c>
      <c r="C30" s="184" t="s">
        <v>4</v>
      </c>
      <c r="D30" s="232" t="s">
        <v>16</v>
      </c>
      <c r="E30" s="234">
        <v>4.48</v>
      </c>
      <c r="F30" s="236" t="s">
        <v>213</v>
      </c>
      <c r="G30" s="232" t="s">
        <v>202</v>
      </c>
      <c r="I30" s="87">
        <v>3.2</v>
      </c>
    </row>
    <row r="31" spans="1:9" ht="27.75">
      <c r="A31" s="239"/>
      <c r="B31" s="4">
        <v>22</v>
      </c>
      <c r="C31" s="184"/>
      <c r="D31" s="233"/>
      <c r="E31" s="235"/>
      <c r="F31" s="237"/>
      <c r="G31" s="233"/>
      <c r="I31" s="87"/>
    </row>
    <row r="32" spans="1:9" ht="162.75" customHeight="1">
      <c r="A32" s="215"/>
      <c r="B32" s="78" t="s">
        <v>214</v>
      </c>
      <c r="C32" s="184" t="s">
        <v>4</v>
      </c>
      <c r="D32" s="232" t="s">
        <v>5</v>
      </c>
      <c r="E32" s="234">
        <v>3.36</v>
      </c>
      <c r="F32" s="236" t="s">
        <v>215</v>
      </c>
      <c r="G32" s="232" t="s">
        <v>216</v>
      </c>
      <c r="I32" s="87">
        <v>2.4</v>
      </c>
    </row>
    <row r="33" spans="1:9" ht="27.75">
      <c r="A33" s="215"/>
      <c r="B33" s="4">
        <v>32</v>
      </c>
      <c r="C33" s="184"/>
      <c r="D33" s="233"/>
      <c r="E33" s="235"/>
      <c r="F33" s="237"/>
      <c r="G33" s="233"/>
      <c r="I33" s="87"/>
    </row>
    <row r="34" spans="1:9" ht="81.75" customHeight="1">
      <c r="A34" s="215"/>
      <c r="B34" s="78" t="s">
        <v>217</v>
      </c>
      <c r="C34" s="184" t="s">
        <v>4</v>
      </c>
      <c r="D34" s="232" t="s">
        <v>16</v>
      </c>
      <c r="E34" s="234">
        <v>0.94</v>
      </c>
      <c r="F34" s="236" t="s">
        <v>218</v>
      </c>
      <c r="G34" s="232" t="s">
        <v>202</v>
      </c>
      <c r="I34" s="87">
        <v>0.67</v>
      </c>
    </row>
    <row r="35" spans="1:9" ht="27.75">
      <c r="A35" s="215"/>
      <c r="B35" s="4">
        <v>4</v>
      </c>
      <c r="C35" s="184"/>
      <c r="D35" s="233"/>
      <c r="E35" s="235"/>
      <c r="F35" s="237"/>
      <c r="G35" s="233"/>
      <c r="I35" s="87"/>
    </row>
    <row r="36" spans="1:14" s="22" customFormat="1" ht="87.75" customHeight="1">
      <c r="A36" s="221"/>
      <c r="B36" s="221"/>
      <c r="C36" s="221"/>
      <c r="D36" s="221"/>
      <c r="E36" s="221"/>
      <c r="F36" s="221"/>
      <c r="G36" s="221"/>
      <c r="J36" s="23"/>
      <c r="K36" s="23"/>
      <c r="L36" s="23"/>
      <c r="M36" s="23"/>
      <c r="N36" s="23"/>
    </row>
    <row r="37" spans="1:14" s="68" customFormat="1" ht="82.5" customHeight="1">
      <c r="A37" s="221"/>
      <c r="B37" s="221"/>
      <c r="C37" s="221"/>
      <c r="D37" s="221"/>
      <c r="E37" s="221"/>
      <c r="F37" s="221"/>
      <c r="G37" s="221"/>
      <c r="J37" s="70"/>
      <c r="K37" s="70"/>
      <c r="L37" s="70"/>
      <c r="M37" s="70"/>
      <c r="N37" s="70"/>
    </row>
    <row r="38" spans="1:14" s="22" customFormat="1" ht="122.25" customHeight="1" hidden="1">
      <c r="A38" s="221"/>
      <c r="B38" s="221"/>
      <c r="C38" s="221"/>
      <c r="D38" s="221"/>
      <c r="E38" s="221"/>
      <c r="F38" s="221"/>
      <c r="G38" s="221"/>
      <c r="J38" s="23"/>
      <c r="K38" s="23"/>
      <c r="L38" s="23"/>
      <c r="M38" s="23"/>
      <c r="N38" s="23"/>
    </row>
    <row r="39" spans="1:14" s="22" customFormat="1" ht="89.25" customHeight="1">
      <c r="A39" s="221"/>
      <c r="B39" s="221"/>
      <c r="C39" s="221"/>
      <c r="D39" s="221"/>
      <c r="E39" s="221"/>
      <c r="F39" s="221"/>
      <c r="G39" s="221"/>
      <c r="J39" s="23"/>
      <c r="K39" s="23"/>
      <c r="L39" s="23"/>
      <c r="M39" s="23"/>
      <c r="N39" s="23"/>
    </row>
    <row r="40" spans="1:14" s="22" customFormat="1" ht="206.25" customHeight="1">
      <c r="A40" s="221"/>
      <c r="B40" s="221"/>
      <c r="C40" s="221"/>
      <c r="D40" s="221"/>
      <c r="E40" s="221"/>
      <c r="F40" s="221"/>
      <c r="G40" s="221"/>
      <c r="J40" s="23"/>
      <c r="K40" s="23"/>
      <c r="L40" s="23"/>
      <c r="M40" s="23"/>
      <c r="N40" s="23"/>
    </row>
    <row r="41" spans="1:14" s="22" customFormat="1" ht="120.75" customHeight="1">
      <c r="A41" s="221"/>
      <c r="B41" s="221"/>
      <c r="C41" s="221"/>
      <c r="D41" s="221"/>
      <c r="E41" s="221"/>
      <c r="F41" s="221"/>
      <c r="G41" s="221"/>
      <c r="J41" s="23"/>
      <c r="K41" s="23"/>
      <c r="L41" s="23"/>
      <c r="M41" s="23"/>
      <c r="N41" s="23"/>
    </row>
    <row r="42" spans="1:14" s="22" customFormat="1" ht="91.5" customHeight="1">
      <c r="A42" s="221"/>
      <c r="B42" s="221"/>
      <c r="C42" s="221"/>
      <c r="D42" s="221"/>
      <c r="E42" s="221"/>
      <c r="F42" s="221"/>
      <c r="G42" s="221"/>
      <c r="J42" s="23"/>
      <c r="K42" s="23"/>
      <c r="L42" s="23"/>
      <c r="M42" s="23"/>
      <c r="N42" s="23"/>
    </row>
    <row r="43" spans="1:14" s="22" customFormat="1" ht="87" customHeight="1">
      <c r="A43" s="221"/>
      <c r="B43" s="221"/>
      <c r="C43" s="221"/>
      <c r="D43" s="221"/>
      <c r="E43" s="221"/>
      <c r="F43" s="221"/>
      <c r="G43" s="221"/>
      <c r="J43" s="23"/>
      <c r="K43" s="23"/>
      <c r="L43" s="23"/>
      <c r="M43" s="23"/>
      <c r="N43" s="23"/>
    </row>
    <row r="44" spans="1:14" s="22" customFormat="1" ht="147.75" customHeight="1">
      <c r="A44" s="231"/>
      <c r="B44" s="231"/>
      <c r="C44" s="231"/>
      <c r="D44" s="231"/>
      <c r="E44" s="231"/>
      <c r="F44" s="231"/>
      <c r="G44" s="231"/>
      <c r="J44" s="23"/>
      <c r="K44" s="23"/>
      <c r="L44" s="23"/>
      <c r="M44" s="23"/>
      <c r="N44" s="23"/>
    </row>
    <row r="45" spans="1:7" ht="89.25" customHeight="1">
      <c r="A45" s="221"/>
      <c r="B45" s="221"/>
      <c r="C45" s="221"/>
      <c r="D45" s="221"/>
      <c r="E45" s="221"/>
      <c r="F45" s="221"/>
      <c r="G45" s="221"/>
    </row>
    <row r="46" spans="1:14" s="22" customFormat="1" ht="177" customHeight="1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"/>
      <c r="L46" s="23"/>
      <c r="M46" s="23"/>
      <c r="N46" s="23"/>
    </row>
    <row r="47" spans="1:14" s="22" customFormat="1" ht="90" customHeight="1">
      <c r="A47" s="230"/>
      <c r="B47" s="230"/>
      <c r="C47" s="230"/>
      <c r="D47" s="230"/>
      <c r="E47" s="230"/>
      <c r="F47" s="230"/>
      <c r="G47" s="230"/>
      <c r="H47" s="17"/>
      <c r="I47" s="17"/>
      <c r="J47" s="17"/>
      <c r="K47" s="23"/>
      <c r="L47" s="23"/>
      <c r="M47" s="23"/>
      <c r="N47" s="23"/>
    </row>
    <row r="48" spans="1:14" s="22" customFormat="1" ht="124.5" customHeight="1">
      <c r="A48" s="230"/>
      <c r="B48" s="230"/>
      <c r="C48" s="230"/>
      <c r="D48" s="230"/>
      <c r="E48" s="230"/>
      <c r="F48" s="230"/>
      <c r="G48" s="230"/>
      <c r="H48" s="17"/>
      <c r="I48" s="17"/>
      <c r="J48" s="17"/>
      <c r="K48" s="23"/>
      <c r="L48" s="23"/>
      <c r="M48" s="23"/>
      <c r="N48" s="23"/>
    </row>
    <row r="49" spans="1:14" s="22" customFormat="1" ht="183" customHeight="1">
      <c r="A49" s="230"/>
      <c r="B49" s="230"/>
      <c r="C49" s="230"/>
      <c r="D49" s="230"/>
      <c r="E49" s="230"/>
      <c r="F49" s="230"/>
      <c r="G49" s="230"/>
      <c r="H49" s="17"/>
      <c r="I49" s="17"/>
      <c r="J49" s="17"/>
      <c r="K49" s="23"/>
      <c r="L49" s="23"/>
      <c r="M49" s="23"/>
      <c r="N49" s="23"/>
    </row>
    <row r="50" spans="1:14" s="22" customFormat="1" ht="21" customHeight="1">
      <c r="A50" s="230"/>
      <c r="B50" s="230"/>
      <c r="C50" s="230"/>
      <c r="D50" s="230"/>
      <c r="E50" s="230"/>
      <c r="F50" s="230"/>
      <c r="G50" s="230"/>
      <c r="H50" s="17"/>
      <c r="I50" s="17"/>
      <c r="J50" s="17"/>
      <c r="K50" s="23"/>
      <c r="L50" s="23"/>
      <c r="M50" s="23"/>
      <c r="N50" s="23"/>
    </row>
    <row r="51" spans="1:14" s="22" customFormat="1" ht="72" customHeight="1">
      <c r="A51" s="230"/>
      <c r="B51" s="230"/>
      <c r="C51" s="230"/>
      <c r="D51" s="230"/>
      <c r="E51" s="230"/>
      <c r="F51" s="230"/>
      <c r="G51" s="230"/>
      <c r="H51" s="17"/>
      <c r="I51" s="17"/>
      <c r="J51" s="17"/>
      <c r="K51" s="23"/>
      <c r="L51" s="23"/>
      <c r="M51" s="23"/>
      <c r="N51" s="23"/>
    </row>
    <row r="52" spans="1:14" s="22" customFormat="1" ht="120.75" customHeight="1">
      <c r="A52" s="230"/>
      <c r="B52" s="230"/>
      <c r="C52" s="230"/>
      <c r="D52" s="230"/>
      <c r="E52" s="230"/>
      <c r="F52" s="230"/>
      <c r="G52" s="230"/>
      <c r="J52" s="23"/>
      <c r="K52" s="23"/>
      <c r="L52" s="23"/>
      <c r="M52" s="23"/>
      <c r="N52" s="23"/>
    </row>
    <row r="53" spans="1:7" ht="172.5" customHeight="1">
      <c r="A53" s="230"/>
      <c r="B53" s="230"/>
      <c r="C53" s="230"/>
      <c r="D53" s="230"/>
      <c r="E53" s="230"/>
      <c r="F53" s="230"/>
      <c r="G53" s="230"/>
    </row>
    <row r="54" spans="1:7" ht="140.25" customHeight="1">
      <c r="A54" s="229"/>
      <c r="B54" s="229"/>
      <c r="C54" s="229"/>
      <c r="D54" s="229"/>
      <c r="E54" s="229"/>
      <c r="F54" s="229"/>
      <c r="G54" s="229"/>
    </row>
    <row r="55" spans="1:7" ht="114.75" customHeight="1">
      <c r="A55" s="229"/>
      <c r="B55" s="229"/>
      <c r="C55" s="229"/>
      <c r="D55" s="229"/>
      <c r="E55" s="229"/>
      <c r="F55" s="229"/>
      <c r="G55" s="229"/>
    </row>
    <row r="56" spans="1:7" ht="332.25" customHeight="1">
      <c r="A56" s="229"/>
      <c r="B56" s="229"/>
      <c r="C56" s="229"/>
      <c r="D56" s="229"/>
      <c r="E56" s="229"/>
      <c r="F56" s="229"/>
      <c r="G56" s="229"/>
    </row>
    <row r="57" spans="1:7" ht="107.25" customHeight="1">
      <c r="A57" s="229"/>
      <c r="B57" s="229"/>
      <c r="C57" s="229"/>
      <c r="D57" s="229"/>
      <c r="E57" s="229"/>
      <c r="F57" s="229"/>
      <c r="G57" s="229"/>
    </row>
    <row r="58" spans="1:7" ht="26.25">
      <c r="A58" s="229"/>
      <c r="B58" s="229"/>
      <c r="C58" s="229"/>
      <c r="D58" s="229"/>
      <c r="E58" s="229"/>
      <c r="F58" s="229"/>
      <c r="G58" s="229"/>
    </row>
    <row r="59" spans="1:7" ht="26.25">
      <c r="A59" s="228"/>
      <c r="B59" s="228"/>
      <c r="C59" s="228"/>
      <c r="D59" s="228"/>
      <c r="E59" s="228"/>
      <c r="F59" s="228"/>
      <c r="G59" s="228"/>
    </row>
    <row r="60" spans="1:7" ht="26.25">
      <c r="A60" s="228"/>
      <c r="B60" s="228"/>
      <c r="C60" s="228"/>
      <c r="D60" s="228"/>
      <c r="E60" s="228"/>
      <c r="F60" s="228"/>
      <c r="G60" s="228"/>
    </row>
    <row r="61" spans="1:7" ht="26.25">
      <c r="A61" s="228"/>
      <c r="B61" s="228"/>
      <c r="C61" s="228"/>
      <c r="D61" s="228"/>
      <c r="E61" s="228"/>
      <c r="F61" s="228"/>
      <c r="G61" s="228"/>
    </row>
  </sheetData>
  <sheetProtection/>
  <mergeCells count="114">
    <mergeCell ref="B1:G1"/>
    <mergeCell ref="B2:G2"/>
    <mergeCell ref="A5:G5"/>
    <mergeCell ref="A6:A7"/>
    <mergeCell ref="C6:C7"/>
    <mergeCell ref="D6:D7"/>
    <mergeCell ref="E6:E7"/>
    <mergeCell ref="F6:F7"/>
    <mergeCell ref="G6:G7"/>
    <mergeCell ref="A8:A9"/>
    <mergeCell ref="C8:C9"/>
    <mergeCell ref="D8:D9"/>
    <mergeCell ref="E8:E9"/>
    <mergeCell ref="F8:F9"/>
    <mergeCell ref="G8:G9"/>
    <mergeCell ref="A10:A11"/>
    <mergeCell ref="C10:C11"/>
    <mergeCell ref="D10:D11"/>
    <mergeCell ref="E10:E11"/>
    <mergeCell ref="F10:F11"/>
    <mergeCell ref="G10:G11"/>
    <mergeCell ref="A12:A13"/>
    <mergeCell ref="C12:C13"/>
    <mergeCell ref="D12:D13"/>
    <mergeCell ref="E12:E13"/>
    <mergeCell ref="F12:F13"/>
    <mergeCell ref="G12:G13"/>
    <mergeCell ref="A14:A15"/>
    <mergeCell ref="C14:C15"/>
    <mergeCell ref="D14:D15"/>
    <mergeCell ref="E14:E15"/>
    <mergeCell ref="F14:F15"/>
    <mergeCell ref="G14:G15"/>
    <mergeCell ref="A16:A17"/>
    <mergeCell ref="C16:C17"/>
    <mergeCell ref="D16:D17"/>
    <mergeCell ref="E16:E17"/>
    <mergeCell ref="F16:F17"/>
    <mergeCell ref="G16:G17"/>
    <mergeCell ref="A18:A19"/>
    <mergeCell ref="C18:C19"/>
    <mergeCell ref="D18:D19"/>
    <mergeCell ref="E18:E19"/>
    <mergeCell ref="F18:F19"/>
    <mergeCell ref="G18:G19"/>
    <mergeCell ref="A21:G21"/>
    <mergeCell ref="A22:A23"/>
    <mergeCell ref="C22:C23"/>
    <mergeCell ref="D22:D23"/>
    <mergeCell ref="E22:E23"/>
    <mergeCell ref="F22:F23"/>
    <mergeCell ref="G22:G23"/>
    <mergeCell ref="A24:A25"/>
    <mergeCell ref="C24:C25"/>
    <mergeCell ref="D24:D25"/>
    <mergeCell ref="E24:E25"/>
    <mergeCell ref="F24:F25"/>
    <mergeCell ref="G24:G25"/>
    <mergeCell ref="A26:A27"/>
    <mergeCell ref="C26:C27"/>
    <mergeCell ref="D26:D27"/>
    <mergeCell ref="E26:E27"/>
    <mergeCell ref="F26:F27"/>
    <mergeCell ref="G26:G27"/>
    <mergeCell ref="A28:A29"/>
    <mergeCell ref="C28:C29"/>
    <mergeCell ref="D28:D29"/>
    <mergeCell ref="E28:E29"/>
    <mergeCell ref="F28:F29"/>
    <mergeCell ref="G28:G29"/>
    <mergeCell ref="A30:A31"/>
    <mergeCell ref="C30:C31"/>
    <mergeCell ref="D30:D31"/>
    <mergeCell ref="E30:E31"/>
    <mergeCell ref="F30:F31"/>
    <mergeCell ref="G30:G31"/>
    <mergeCell ref="A32:A33"/>
    <mergeCell ref="C32:C33"/>
    <mergeCell ref="D32:D33"/>
    <mergeCell ref="E32:E33"/>
    <mergeCell ref="F32:F33"/>
    <mergeCell ref="G32:G33"/>
    <mergeCell ref="A34:A35"/>
    <mergeCell ref="C34:C35"/>
    <mergeCell ref="D34:D35"/>
    <mergeCell ref="E34:E35"/>
    <mergeCell ref="F34:F35"/>
    <mergeCell ref="G34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J46"/>
    <mergeCell ref="A47:G47"/>
    <mergeCell ref="A48:G48"/>
    <mergeCell ref="A49:G49"/>
    <mergeCell ref="A50:G50"/>
    <mergeCell ref="A51:G51"/>
    <mergeCell ref="A52:G52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="50" zoomScaleNormal="45" zoomScaleSheetLayoutView="50" zoomScalePageLayoutView="50" workbookViewId="0" topLeftCell="A1">
      <selection activeCell="F8" sqref="F8:F9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7.421875" style="2" customWidth="1"/>
    <col min="5" max="5" width="21.57421875" style="41" customWidth="1"/>
    <col min="6" max="6" width="128.57421875" style="1" customWidth="1"/>
    <col min="7" max="7" width="33.421875" style="2" customWidth="1"/>
    <col min="8" max="8" width="23.421875" style="41" customWidth="1"/>
    <col min="9" max="9" width="23.140625" style="2" customWidth="1"/>
    <col min="10" max="13" width="9.140625" style="2" customWidth="1"/>
    <col min="14" max="16384" width="9.140625" style="1" customWidth="1"/>
  </cols>
  <sheetData>
    <row r="1" spans="2:7" ht="42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219</v>
      </c>
      <c r="C2" s="196"/>
      <c r="D2" s="196"/>
      <c r="E2" s="196"/>
      <c r="F2" s="196"/>
      <c r="G2" s="196"/>
    </row>
    <row r="3" spans="1:8" ht="122.2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91" t="s">
        <v>15</v>
      </c>
    </row>
    <row r="4" spans="1:13" s="7" customFormat="1" ht="26.25" customHeight="1">
      <c r="A4" s="92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93">
        <v>8</v>
      </c>
      <c r="I4" s="14"/>
      <c r="J4" s="14"/>
      <c r="K4" s="14"/>
      <c r="L4" s="14"/>
      <c r="M4" s="14"/>
    </row>
    <row r="5" spans="1:8" ht="31.5" customHeight="1">
      <c r="A5" s="253" t="s">
        <v>12</v>
      </c>
      <c r="B5" s="254"/>
      <c r="C5" s="254"/>
      <c r="D5" s="254"/>
      <c r="E5" s="254"/>
      <c r="F5" s="254"/>
      <c r="G5" s="254"/>
      <c r="H5" s="94"/>
    </row>
    <row r="6" spans="1:8" ht="108.75" customHeight="1">
      <c r="A6" s="182">
        <v>1</v>
      </c>
      <c r="B6" s="4" t="s">
        <v>220</v>
      </c>
      <c r="C6" s="184" t="s">
        <v>4</v>
      </c>
      <c r="D6" s="184" t="s">
        <v>16</v>
      </c>
      <c r="E6" s="255">
        <v>16.32</v>
      </c>
      <c r="F6" s="188" t="s">
        <v>221</v>
      </c>
      <c r="G6" s="184" t="s">
        <v>222</v>
      </c>
      <c r="H6" s="94">
        <v>13.6</v>
      </c>
    </row>
    <row r="7" spans="1:8" ht="26.25" customHeight="1">
      <c r="A7" s="182"/>
      <c r="B7" s="4">
        <v>52</v>
      </c>
      <c r="C7" s="184"/>
      <c r="D7" s="184"/>
      <c r="E7" s="255"/>
      <c r="F7" s="188"/>
      <c r="G7" s="184"/>
      <c r="H7" s="94"/>
    </row>
    <row r="8" spans="1:8" ht="108.75" customHeight="1">
      <c r="A8" s="182">
        <v>2</v>
      </c>
      <c r="B8" s="4" t="s">
        <v>223</v>
      </c>
      <c r="C8" s="184" t="s">
        <v>4</v>
      </c>
      <c r="D8" s="184" t="s">
        <v>16</v>
      </c>
      <c r="E8" s="255">
        <v>14.268</v>
      </c>
      <c r="F8" s="188" t="s">
        <v>224</v>
      </c>
      <c r="G8" s="184" t="s">
        <v>222</v>
      </c>
      <c r="H8" s="94">
        <v>11.89</v>
      </c>
    </row>
    <row r="9" spans="1:8" ht="31.5" customHeight="1">
      <c r="A9" s="182"/>
      <c r="B9" s="4">
        <v>101</v>
      </c>
      <c r="C9" s="184"/>
      <c r="D9" s="184"/>
      <c r="E9" s="255"/>
      <c r="F9" s="188"/>
      <c r="G9" s="184"/>
      <c r="H9" s="94"/>
    </row>
    <row r="10" spans="1:13" s="33" customFormat="1" ht="110.25" customHeight="1">
      <c r="A10" s="208">
        <v>3</v>
      </c>
      <c r="B10" s="4" t="s">
        <v>225</v>
      </c>
      <c r="C10" s="184" t="s">
        <v>4</v>
      </c>
      <c r="D10" s="184" t="s">
        <v>16</v>
      </c>
      <c r="E10" s="255">
        <v>16.811999999999998</v>
      </c>
      <c r="F10" s="188" t="s">
        <v>226</v>
      </c>
      <c r="G10" s="184" t="s">
        <v>222</v>
      </c>
      <c r="H10" s="94">
        <v>14.01</v>
      </c>
      <c r="I10" s="32"/>
      <c r="J10" s="32"/>
      <c r="K10" s="32"/>
      <c r="L10" s="32"/>
      <c r="M10" s="32"/>
    </row>
    <row r="11" spans="1:13" s="33" customFormat="1" ht="33" customHeight="1">
      <c r="A11" s="208"/>
      <c r="B11" s="4">
        <v>78</v>
      </c>
      <c r="C11" s="184"/>
      <c r="D11" s="184"/>
      <c r="E11" s="255">
        <v>0</v>
      </c>
      <c r="F11" s="188"/>
      <c r="G11" s="184"/>
      <c r="H11" s="94"/>
      <c r="I11" s="32"/>
      <c r="J11" s="32"/>
      <c r="K11" s="32"/>
      <c r="L11" s="32"/>
      <c r="M11" s="32"/>
    </row>
    <row r="12" spans="1:13" s="33" customFormat="1" ht="107.25" customHeight="1">
      <c r="A12" s="219">
        <v>4</v>
      </c>
      <c r="B12" s="4" t="s">
        <v>227</v>
      </c>
      <c r="C12" s="184" t="s">
        <v>4</v>
      </c>
      <c r="D12" s="184" t="s">
        <v>16</v>
      </c>
      <c r="E12" s="255">
        <v>10.308</v>
      </c>
      <c r="F12" s="188" t="s">
        <v>228</v>
      </c>
      <c r="G12" s="184" t="s">
        <v>222</v>
      </c>
      <c r="H12" s="94">
        <v>8.59</v>
      </c>
      <c r="I12" s="32"/>
      <c r="J12" s="32"/>
      <c r="K12" s="32"/>
      <c r="L12" s="32"/>
      <c r="M12" s="32"/>
    </row>
    <row r="13" spans="1:13" s="33" customFormat="1" ht="26.25" customHeight="1">
      <c r="A13" s="219"/>
      <c r="B13" s="4">
        <v>49</v>
      </c>
      <c r="C13" s="184"/>
      <c r="D13" s="184"/>
      <c r="E13" s="255">
        <v>0</v>
      </c>
      <c r="F13" s="188"/>
      <c r="G13" s="184"/>
      <c r="H13" s="94"/>
      <c r="I13" s="32"/>
      <c r="J13" s="32"/>
      <c r="K13" s="32"/>
      <c r="L13" s="32"/>
      <c r="M13" s="32"/>
    </row>
    <row r="14" spans="1:13" s="33" customFormat="1" ht="26.25" customHeight="1" hidden="1">
      <c r="A14" s="208">
        <v>5</v>
      </c>
      <c r="B14" s="4"/>
      <c r="C14" s="184"/>
      <c r="D14" s="184"/>
      <c r="E14" s="255"/>
      <c r="F14" s="188"/>
      <c r="G14" s="184"/>
      <c r="H14" s="94"/>
      <c r="I14" s="32"/>
      <c r="J14" s="32"/>
      <c r="K14" s="32"/>
      <c r="L14" s="32"/>
      <c r="M14" s="32"/>
    </row>
    <row r="15" spans="1:13" s="33" customFormat="1" ht="26.25" customHeight="1" hidden="1">
      <c r="A15" s="208"/>
      <c r="B15" s="4"/>
      <c r="C15" s="184"/>
      <c r="D15" s="184"/>
      <c r="E15" s="255"/>
      <c r="F15" s="188"/>
      <c r="G15" s="184"/>
      <c r="H15" s="94"/>
      <c r="I15" s="32"/>
      <c r="J15" s="32"/>
      <c r="K15" s="32"/>
      <c r="L15" s="32"/>
      <c r="M15" s="32"/>
    </row>
    <row r="16" spans="1:13" s="33" customFormat="1" ht="26.25" customHeight="1" hidden="1">
      <c r="A16" s="208">
        <v>6</v>
      </c>
      <c r="B16" s="4"/>
      <c r="C16" s="184"/>
      <c r="D16" s="184"/>
      <c r="E16" s="256"/>
      <c r="F16" s="188"/>
      <c r="G16" s="184"/>
      <c r="H16" s="94"/>
      <c r="I16" s="32"/>
      <c r="J16" s="32"/>
      <c r="K16" s="32"/>
      <c r="L16" s="32"/>
      <c r="M16" s="32"/>
    </row>
    <row r="17" spans="1:13" s="33" customFormat="1" ht="26.25" customHeight="1" hidden="1">
      <c r="A17" s="208"/>
      <c r="B17" s="4"/>
      <c r="C17" s="184"/>
      <c r="D17" s="184"/>
      <c r="E17" s="256"/>
      <c r="F17" s="188"/>
      <c r="G17" s="184"/>
      <c r="H17" s="94"/>
      <c r="I17" s="32"/>
      <c r="J17" s="32"/>
      <c r="K17" s="32"/>
      <c r="L17" s="32"/>
      <c r="M17" s="32"/>
    </row>
    <row r="18" spans="1:13" s="33" customFormat="1" ht="26.25" customHeight="1" hidden="1">
      <c r="A18" s="208">
        <v>7</v>
      </c>
      <c r="B18" s="4"/>
      <c r="C18" s="184"/>
      <c r="D18" s="184"/>
      <c r="E18" s="257"/>
      <c r="F18" s="188"/>
      <c r="G18" s="184"/>
      <c r="H18" s="94"/>
      <c r="I18" s="32"/>
      <c r="J18" s="32"/>
      <c r="K18" s="32"/>
      <c r="L18" s="32"/>
      <c r="M18" s="32"/>
    </row>
    <row r="19" spans="1:13" s="33" customFormat="1" ht="26.25" customHeight="1" hidden="1">
      <c r="A19" s="208"/>
      <c r="B19" s="4"/>
      <c r="C19" s="184"/>
      <c r="D19" s="184"/>
      <c r="E19" s="257"/>
      <c r="F19" s="188"/>
      <c r="G19" s="184"/>
      <c r="H19" s="94"/>
      <c r="I19" s="32"/>
      <c r="J19" s="32"/>
      <c r="K19" s="32"/>
      <c r="L19" s="32"/>
      <c r="M19" s="32"/>
    </row>
    <row r="20" spans="1:13" s="33" customFormat="1" ht="26.25" customHeight="1" hidden="1">
      <c r="A20" s="208">
        <v>8</v>
      </c>
      <c r="B20" s="4"/>
      <c r="C20" s="184"/>
      <c r="D20" s="184"/>
      <c r="E20" s="255"/>
      <c r="F20" s="188"/>
      <c r="G20" s="184"/>
      <c r="H20" s="94"/>
      <c r="I20" s="32"/>
      <c r="J20" s="32"/>
      <c r="K20" s="32"/>
      <c r="L20" s="32"/>
      <c r="M20" s="32"/>
    </row>
    <row r="21" spans="1:13" s="33" customFormat="1" ht="26.25" customHeight="1" hidden="1">
      <c r="A21" s="208"/>
      <c r="B21" s="4"/>
      <c r="C21" s="184"/>
      <c r="D21" s="184"/>
      <c r="E21" s="255"/>
      <c r="F21" s="188"/>
      <c r="G21" s="184"/>
      <c r="H21" s="94"/>
      <c r="I21" s="32"/>
      <c r="J21" s="32"/>
      <c r="K21" s="32"/>
      <c r="L21" s="32"/>
      <c r="M21" s="32"/>
    </row>
    <row r="22" spans="1:13" s="33" customFormat="1" ht="1.5" customHeight="1">
      <c r="A22" s="74"/>
      <c r="B22" s="4"/>
      <c r="C22" s="72"/>
      <c r="D22" s="72"/>
      <c r="E22" s="96"/>
      <c r="F22" s="73"/>
      <c r="G22" s="72"/>
      <c r="H22" s="94"/>
      <c r="I22" s="32"/>
      <c r="J22" s="32"/>
      <c r="K22" s="32"/>
      <c r="L22" s="32"/>
      <c r="M22" s="32"/>
    </row>
    <row r="23" spans="1:13" s="33" customFormat="1" ht="1.5" customHeight="1">
      <c r="A23" s="74"/>
      <c r="B23" s="4"/>
      <c r="C23" s="72"/>
      <c r="D23" s="72"/>
      <c r="E23" s="96"/>
      <c r="F23" s="73"/>
      <c r="G23" s="72"/>
      <c r="H23" s="94"/>
      <c r="I23" s="32"/>
      <c r="J23" s="32"/>
      <c r="K23" s="32"/>
      <c r="L23" s="32"/>
      <c r="M23" s="32"/>
    </row>
    <row r="24" spans="1:13" s="33" customFormat="1" ht="1.5" customHeight="1">
      <c r="A24" s="74"/>
      <c r="B24" s="4"/>
      <c r="C24" s="72"/>
      <c r="D24" s="72"/>
      <c r="E24" s="96"/>
      <c r="F24" s="73"/>
      <c r="G24" s="72"/>
      <c r="H24" s="94"/>
      <c r="I24" s="32"/>
      <c r="J24" s="32"/>
      <c r="K24" s="32"/>
      <c r="L24" s="32"/>
      <c r="M24" s="32"/>
    </row>
    <row r="25" spans="1:13" s="33" customFormat="1" ht="1.5" customHeight="1">
      <c r="A25" s="74"/>
      <c r="B25" s="4"/>
      <c r="C25" s="72"/>
      <c r="D25" s="72"/>
      <c r="E25" s="96"/>
      <c r="F25" s="73"/>
      <c r="G25" s="72"/>
      <c r="H25" s="94"/>
      <c r="I25" s="32"/>
      <c r="J25" s="32"/>
      <c r="K25" s="32"/>
      <c r="L25" s="32"/>
      <c r="M25" s="32"/>
    </row>
    <row r="26" spans="1:8" ht="51.75" customHeight="1">
      <c r="A26" s="253" t="s">
        <v>13</v>
      </c>
      <c r="B26" s="254"/>
      <c r="C26" s="254"/>
      <c r="D26" s="254"/>
      <c r="E26" s="254"/>
      <c r="F26" s="254"/>
      <c r="G26" s="254"/>
      <c r="H26" s="94"/>
    </row>
    <row r="27" spans="1:13" s="33" customFormat="1" ht="82.5" customHeight="1">
      <c r="A27" s="182">
        <v>1</v>
      </c>
      <c r="B27" s="4" t="s">
        <v>229</v>
      </c>
      <c r="C27" s="184" t="s">
        <v>4</v>
      </c>
      <c r="D27" s="184" t="s">
        <v>152</v>
      </c>
      <c r="E27" s="258">
        <v>2.16</v>
      </c>
      <c r="F27" s="188" t="s">
        <v>230</v>
      </c>
      <c r="G27" s="184" t="s">
        <v>231</v>
      </c>
      <c r="H27" s="94">
        <v>1.8</v>
      </c>
      <c r="I27" s="32"/>
      <c r="J27" s="32"/>
      <c r="K27" s="32"/>
      <c r="L27" s="32"/>
      <c r="M27" s="32"/>
    </row>
    <row r="28" spans="1:13" s="33" customFormat="1" ht="26.25">
      <c r="A28" s="182"/>
      <c r="B28" s="4">
        <v>3</v>
      </c>
      <c r="C28" s="184"/>
      <c r="D28" s="184"/>
      <c r="E28" s="258">
        <v>0</v>
      </c>
      <c r="F28" s="188"/>
      <c r="G28" s="184"/>
      <c r="H28" s="94"/>
      <c r="I28" s="32"/>
      <c r="J28" s="32"/>
      <c r="K28" s="32"/>
      <c r="L28" s="32"/>
      <c r="M28" s="32"/>
    </row>
    <row r="29" spans="1:8" ht="108.75" customHeight="1">
      <c r="A29" s="182">
        <v>2</v>
      </c>
      <c r="B29" s="4" t="s">
        <v>232</v>
      </c>
      <c r="C29" s="184" t="s">
        <v>4</v>
      </c>
      <c r="D29" s="184" t="s">
        <v>16</v>
      </c>
      <c r="E29" s="259">
        <v>5.16</v>
      </c>
      <c r="F29" s="188" t="s">
        <v>233</v>
      </c>
      <c r="G29" s="184" t="s">
        <v>222</v>
      </c>
      <c r="H29" s="94">
        <v>4.3</v>
      </c>
    </row>
    <row r="30" spans="1:8" ht="26.25">
      <c r="A30" s="182"/>
      <c r="B30" s="97">
        <v>23</v>
      </c>
      <c r="C30" s="184"/>
      <c r="D30" s="184"/>
      <c r="E30" s="259"/>
      <c r="F30" s="188"/>
      <c r="G30" s="184"/>
      <c r="H30" s="94"/>
    </row>
    <row r="31" spans="1:8" ht="80.25" customHeight="1">
      <c r="A31" s="219">
        <v>3</v>
      </c>
      <c r="B31" s="4" t="s">
        <v>234</v>
      </c>
      <c r="C31" s="184" t="s">
        <v>4</v>
      </c>
      <c r="D31" s="184" t="s">
        <v>16</v>
      </c>
      <c r="E31" s="259">
        <v>3.48</v>
      </c>
      <c r="F31" s="188" t="s">
        <v>235</v>
      </c>
      <c r="G31" s="184" t="s">
        <v>222</v>
      </c>
      <c r="H31" s="94">
        <v>2.9</v>
      </c>
    </row>
    <row r="32" spans="1:8" ht="26.25">
      <c r="A32" s="219"/>
      <c r="B32" s="97">
        <v>11</v>
      </c>
      <c r="C32" s="184"/>
      <c r="D32" s="184"/>
      <c r="E32" s="259"/>
      <c r="F32" s="188"/>
      <c r="G32" s="184"/>
      <c r="H32" s="94"/>
    </row>
    <row r="33" spans="1:8" ht="111" customHeight="1">
      <c r="A33" s="182">
        <v>4</v>
      </c>
      <c r="B33" s="4" t="s">
        <v>236</v>
      </c>
      <c r="C33" s="184" t="s">
        <v>4</v>
      </c>
      <c r="D33" s="184" t="s">
        <v>121</v>
      </c>
      <c r="E33" s="259">
        <v>0.84</v>
      </c>
      <c r="F33" s="73" t="s">
        <v>237</v>
      </c>
      <c r="G33" s="72" t="s">
        <v>238</v>
      </c>
      <c r="H33" s="94">
        <v>0.7</v>
      </c>
    </row>
    <row r="34" spans="1:8" ht="27">
      <c r="A34" s="182"/>
      <c r="B34" s="4">
        <v>19</v>
      </c>
      <c r="C34" s="184"/>
      <c r="D34" s="260"/>
      <c r="E34" s="259">
        <v>0</v>
      </c>
      <c r="F34" s="73"/>
      <c r="G34" s="72"/>
      <c r="H34" s="94"/>
    </row>
    <row r="35" spans="1:8" ht="107.25" customHeight="1">
      <c r="A35" s="219">
        <v>7</v>
      </c>
      <c r="B35" s="4" t="s">
        <v>239</v>
      </c>
      <c r="C35" s="184" t="s">
        <v>4</v>
      </c>
      <c r="D35" s="184" t="s">
        <v>16</v>
      </c>
      <c r="E35" s="255">
        <v>9.24</v>
      </c>
      <c r="F35" s="73" t="s">
        <v>240</v>
      </c>
      <c r="G35" s="72" t="s">
        <v>222</v>
      </c>
      <c r="H35" s="94">
        <v>7.7</v>
      </c>
    </row>
    <row r="36" spans="1:9" ht="28.5" customHeight="1">
      <c r="A36" s="219"/>
      <c r="B36" s="4">
        <v>29</v>
      </c>
      <c r="C36" s="184"/>
      <c r="D36" s="260"/>
      <c r="E36" s="255">
        <v>0</v>
      </c>
      <c r="F36" s="73"/>
      <c r="G36" s="72"/>
      <c r="H36" s="94"/>
      <c r="I36" s="54"/>
    </row>
    <row r="37" spans="1:8" ht="107.25" customHeight="1">
      <c r="A37" s="182">
        <v>8</v>
      </c>
      <c r="B37" s="4" t="s">
        <v>241</v>
      </c>
      <c r="C37" s="72" t="s">
        <v>4</v>
      </c>
      <c r="D37" s="72" t="s">
        <v>16</v>
      </c>
      <c r="E37" s="255">
        <v>7.68</v>
      </c>
      <c r="F37" s="73" t="s">
        <v>242</v>
      </c>
      <c r="G37" s="72" t="s">
        <v>222</v>
      </c>
      <c r="H37" s="94">
        <v>6.4</v>
      </c>
    </row>
    <row r="38" spans="1:8" ht="29.25" customHeight="1">
      <c r="A38" s="182"/>
      <c r="B38" s="4">
        <v>10</v>
      </c>
      <c r="C38" s="72"/>
      <c r="D38" s="72"/>
      <c r="E38" s="255">
        <v>0</v>
      </c>
      <c r="F38" s="73"/>
      <c r="G38" s="72"/>
      <c r="H38" s="94"/>
    </row>
    <row r="39" spans="1:8" ht="103.5" customHeight="1">
      <c r="A39" s="219">
        <v>10</v>
      </c>
      <c r="B39" s="4" t="s">
        <v>243</v>
      </c>
      <c r="C39" s="184" t="s">
        <v>4</v>
      </c>
      <c r="D39" s="184" t="s">
        <v>206</v>
      </c>
      <c r="E39" s="255">
        <v>0.24</v>
      </c>
      <c r="F39" s="188" t="s">
        <v>244</v>
      </c>
      <c r="G39" s="184" t="s">
        <v>245</v>
      </c>
      <c r="H39" s="94">
        <v>0.2</v>
      </c>
    </row>
    <row r="40" spans="1:8" ht="26.25">
      <c r="A40" s="219"/>
      <c r="B40" s="4">
        <v>4</v>
      </c>
      <c r="C40" s="184"/>
      <c r="D40" s="184"/>
      <c r="E40" s="255">
        <v>0</v>
      </c>
      <c r="F40" s="188"/>
      <c r="G40" s="184"/>
      <c r="H40" s="94"/>
    </row>
    <row r="41" spans="1:8" ht="108.75" customHeight="1">
      <c r="A41" s="219">
        <v>11</v>
      </c>
      <c r="B41" s="4" t="s">
        <v>246</v>
      </c>
      <c r="C41" s="184" t="s">
        <v>4</v>
      </c>
      <c r="D41" s="184" t="s">
        <v>16</v>
      </c>
      <c r="E41" s="255">
        <v>0.36</v>
      </c>
      <c r="F41" s="188" t="s">
        <v>247</v>
      </c>
      <c r="G41" s="184" t="s">
        <v>222</v>
      </c>
      <c r="H41" s="94">
        <v>0.3</v>
      </c>
    </row>
    <row r="42" spans="1:16" ht="34.5" customHeight="1">
      <c r="A42" s="219"/>
      <c r="B42" s="4">
        <v>6</v>
      </c>
      <c r="C42" s="184"/>
      <c r="D42" s="260"/>
      <c r="E42" s="255">
        <v>0</v>
      </c>
      <c r="F42" s="207"/>
      <c r="G42" s="260"/>
      <c r="H42" s="94"/>
      <c r="P42" s="28"/>
    </row>
    <row r="43" spans="1:8" ht="110.25" customHeight="1">
      <c r="A43" s="182">
        <v>12</v>
      </c>
      <c r="B43" s="4" t="s">
        <v>248</v>
      </c>
      <c r="C43" s="184" t="s">
        <v>4</v>
      </c>
      <c r="D43" s="72" t="s">
        <v>6</v>
      </c>
      <c r="E43" s="255">
        <v>3.336</v>
      </c>
      <c r="F43" s="188" t="s">
        <v>249</v>
      </c>
      <c r="G43" s="72" t="s">
        <v>250</v>
      </c>
      <c r="H43" s="94">
        <v>2.78</v>
      </c>
    </row>
    <row r="44" spans="1:8" ht="29.25" customHeight="1">
      <c r="A44" s="182"/>
      <c r="B44" s="4">
        <v>4</v>
      </c>
      <c r="C44" s="184"/>
      <c r="D44" s="72"/>
      <c r="E44" s="255">
        <v>0</v>
      </c>
      <c r="F44" s="207"/>
      <c r="G44" s="72"/>
      <c r="H44" s="94"/>
    </row>
    <row r="45" spans="1:13" s="33" customFormat="1" ht="107.25" customHeight="1">
      <c r="A45" s="219">
        <v>15</v>
      </c>
      <c r="B45" s="4" t="s">
        <v>251</v>
      </c>
      <c r="C45" s="184" t="s">
        <v>4</v>
      </c>
      <c r="D45" s="184" t="s">
        <v>16</v>
      </c>
      <c r="E45" s="255">
        <v>2.4</v>
      </c>
      <c r="F45" s="188" t="s">
        <v>252</v>
      </c>
      <c r="G45" s="184" t="s">
        <v>222</v>
      </c>
      <c r="H45" s="94">
        <v>2</v>
      </c>
      <c r="I45" s="32"/>
      <c r="J45" s="32"/>
      <c r="K45" s="32"/>
      <c r="L45" s="32"/>
      <c r="M45" s="32"/>
    </row>
    <row r="46" spans="1:13" s="33" customFormat="1" ht="26.25">
      <c r="A46" s="219"/>
      <c r="B46" s="4">
        <v>5</v>
      </c>
      <c r="C46" s="184"/>
      <c r="D46" s="184"/>
      <c r="E46" s="255">
        <v>0</v>
      </c>
      <c r="F46" s="188"/>
      <c r="G46" s="184"/>
      <c r="H46" s="94"/>
      <c r="I46" s="32"/>
      <c r="J46" s="32"/>
      <c r="K46" s="32"/>
      <c r="L46" s="32"/>
      <c r="M46" s="32"/>
    </row>
    <row r="47" spans="1:8" ht="108" customHeight="1">
      <c r="A47" s="182">
        <v>16</v>
      </c>
      <c r="B47" s="4" t="s">
        <v>253</v>
      </c>
      <c r="C47" s="184" t="s">
        <v>4</v>
      </c>
      <c r="D47" s="184" t="s">
        <v>16</v>
      </c>
      <c r="E47" s="255">
        <v>1.752</v>
      </c>
      <c r="F47" s="188" t="s">
        <v>254</v>
      </c>
      <c r="G47" s="184" t="s">
        <v>222</v>
      </c>
      <c r="H47" s="94">
        <v>1.46</v>
      </c>
    </row>
    <row r="48" spans="1:8" ht="26.25">
      <c r="A48" s="182"/>
      <c r="B48" s="4">
        <v>29</v>
      </c>
      <c r="C48" s="184"/>
      <c r="D48" s="184"/>
      <c r="E48" s="255">
        <v>0</v>
      </c>
      <c r="F48" s="188"/>
      <c r="G48" s="184"/>
      <c r="H48" s="94"/>
    </row>
    <row r="49" spans="1:8" ht="107.25" customHeight="1">
      <c r="A49" s="71">
        <v>20</v>
      </c>
      <c r="B49" s="4" t="s">
        <v>255</v>
      </c>
      <c r="C49" s="184" t="s">
        <v>4</v>
      </c>
      <c r="D49" s="184" t="s">
        <v>121</v>
      </c>
      <c r="E49" s="255">
        <v>5.22</v>
      </c>
      <c r="F49" s="188" t="s">
        <v>256</v>
      </c>
      <c r="G49" s="184" t="s">
        <v>257</v>
      </c>
      <c r="H49" s="94">
        <v>4.35</v>
      </c>
    </row>
    <row r="50" spans="1:8" ht="26.25">
      <c r="A50" s="71"/>
      <c r="B50" s="4">
        <v>7</v>
      </c>
      <c r="C50" s="184"/>
      <c r="D50" s="184"/>
      <c r="E50" s="255">
        <v>0</v>
      </c>
      <c r="F50" s="188"/>
      <c r="G50" s="184"/>
      <c r="H50" s="94"/>
    </row>
    <row r="51" spans="1:8" ht="111.75" customHeight="1">
      <c r="A51" s="182">
        <v>22</v>
      </c>
      <c r="B51" s="4" t="s">
        <v>258</v>
      </c>
      <c r="C51" s="184" t="s">
        <v>4</v>
      </c>
      <c r="D51" s="184" t="s">
        <v>121</v>
      </c>
      <c r="E51" s="255">
        <v>3.804</v>
      </c>
      <c r="F51" s="188" t="s">
        <v>259</v>
      </c>
      <c r="G51" s="184" t="s">
        <v>257</v>
      </c>
      <c r="H51" s="94">
        <v>3.17</v>
      </c>
    </row>
    <row r="52" spans="1:8" ht="26.25">
      <c r="A52" s="182"/>
      <c r="B52" s="4">
        <v>8</v>
      </c>
      <c r="C52" s="184"/>
      <c r="D52" s="184"/>
      <c r="E52" s="255">
        <v>0</v>
      </c>
      <c r="F52" s="188"/>
      <c r="G52" s="184"/>
      <c r="H52" s="94"/>
    </row>
    <row r="53" spans="1:8" ht="111.75" customHeight="1">
      <c r="A53" s="182">
        <v>24</v>
      </c>
      <c r="B53" s="4" t="s">
        <v>260</v>
      </c>
      <c r="C53" s="184" t="s">
        <v>4</v>
      </c>
      <c r="D53" s="184" t="s">
        <v>121</v>
      </c>
      <c r="E53" s="255">
        <v>0.36</v>
      </c>
      <c r="F53" s="188" t="s">
        <v>261</v>
      </c>
      <c r="G53" s="184" t="s">
        <v>262</v>
      </c>
      <c r="H53" s="94">
        <v>0.3</v>
      </c>
    </row>
    <row r="54" spans="1:8" ht="27" thickBot="1">
      <c r="A54" s="183"/>
      <c r="B54" s="6">
        <v>4</v>
      </c>
      <c r="C54" s="185"/>
      <c r="D54" s="185"/>
      <c r="E54" s="261">
        <v>0</v>
      </c>
      <c r="F54" s="189"/>
      <c r="G54" s="185"/>
      <c r="H54" s="99"/>
    </row>
    <row r="55" spans="1:8" ht="172.5" customHeight="1">
      <c r="A55" s="230" t="s">
        <v>263</v>
      </c>
      <c r="B55" s="230"/>
      <c r="C55" s="230"/>
      <c r="D55" s="230"/>
      <c r="E55" s="230"/>
      <c r="F55" s="230"/>
      <c r="G55" s="230"/>
      <c r="H55" s="100"/>
    </row>
    <row r="56" spans="1:7" ht="140.25" customHeight="1">
      <c r="A56" s="229"/>
      <c r="B56" s="229"/>
      <c r="C56" s="229"/>
      <c r="D56" s="229"/>
      <c r="E56" s="229"/>
      <c r="F56" s="229"/>
      <c r="G56" s="229"/>
    </row>
    <row r="57" spans="1:7" ht="114.75" customHeight="1">
      <c r="A57" s="229"/>
      <c r="B57" s="229"/>
      <c r="C57" s="229"/>
      <c r="D57" s="229"/>
      <c r="E57" s="229"/>
      <c r="F57" s="229"/>
      <c r="G57" s="229"/>
    </row>
    <row r="58" spans="1:7" ht="332.25" customHeight="1">
      <c r="A58" s="229"/>
      <c r="B58" s="229"/>
      <c r="C58" s="229"/>
      <c r="D58" s="229"/>
      <c r="E58" s="229"/>
      <c r="F58" s="229"/>
      <c r="G58" s="229"/>
    </row>
    <row r="59" spans="1:7" ht="107.25" customHeight="1">
      <c r="A59" s="229"/>
      <c r="B59" s="229"/>
      <c r="C59" s="229"/>
      <c r="D59" s="229"/>
      <c r="E59" s="229"/>
      <c r="F59" s="229"/>
      <c r="G59" s="229"/>
    </row>
    <row r="60" spans="1:7" ht="26.25">
      <c r="A60" s="229"/>
      <c r="B60" s="229"/>
      <c r="C60" s="229"/>
      <c r="D60" s="229"/>
      <c r="E60" s="229"/>
      <c r="F60" s="229"/>
      <c r="G60" s="229"/>
    </row>
    <row r="61" spans="1:7" ht="26.25">
      <c r="A61" s="228"/>
      <c r="B61" s="228"/>
      <c r="C61" s="228"/>
      <c r="D61" s="228"/>
      <c r="E61" s="228"/>
      <c r="F61" s="228"/>
      <c r="G61" s="228"/>
    </row>
    <row r="62" spans="1:7" ht="26.25">
      <c r="A62" s="228"/>
      <c r="B62" s="228"/>
      <c r="C62" s="228"/>
      <c r="D62" s="228"/>
      <c r="E62" s="228"/>
      <c r="F62" s="228"/>
      <c r="G62" s="228"/>
    </row>
    <row r="63" spans="1:7" ht="26.25">
      <c r="A63" s="228"/>
      <c r="B63" s="228"/>
      <c r="C63" s="228"/>
      <c r="D63" s="228"/>
      <c r="E63" s="228"/>
      <c r="F63" s="228"/>
      <c r="G63" s="228"/>
    </row>
  </sheetData>
  <sheetProtection/>
  <mergeCells count="134">
    <mergeCell ref="A61:G61"/>
    <mergeCell ref="A62:G62"/>
    <mergeCell ref="A63:G63"/>
    <mergeCell ref="A55:G55"/>
    <mergeCell ref="A56:G56"/>
    <mergeCell ref="A57:G57"/>
    <mergeCell ref="A58:G58"/>
    <mergeCell ref="A59:G59"/>
    <mergeCell ref="A60:G60"/>
    <mergeCell ref="G51:G52"/>
    <mergeCell ref="A53:A54"/>
    <mergeCell ref="C53:C54"/>
    <mergeCell ref="D53:D54"/>
    <mergeCell ref="E53:E54"/>
    <mergeCell ref="F53:F54"/>
    <mergeCell ref="G53:G54"/>
    <mergeCell ref="C49:C50"/>
    <mergeCell ref="D49:D50"/>
    <mergeCell ref="E49:E50"/>
    <mergeCell ref="F49:F50"/>
    <mergeCell ref="G49:G50"/>
    <mergeCell ref="A51:A52"/>
    <mergeCell ref="C51:C52"/>
    <mergeCell ref="D51:D52"/>
    <mergeCell ref="E51:E52"/>
    <mergeCell ref="F51:F52"/>
    <mergeCell ref="G45:G46"/>
    <mergeCell ref="A47:A48"/>
    <mergeCell ref="C47:C48"/>
    <mergeCell ref="D47:D48"/>
    <mergeCell ref="E47:E48"/>
    <mergeCell ref="F47:F48"/>
    <mergeCell ref="G47:G48"/>
    <mergeCell ref="A43:A44"/>
    <mergeCell ref="C43:C44"/>
    <mergeCell ref="E43:E44"/>
    <mergeCell ref="F43:F44"/>
    <mergeCell ref="A45:A46"/>
    <mergeCell ref="C45:C46"/>
    <mergeCell ref="D45:D46"/>
    <mergeCell ref="E45:E46"/>
    <mergeCell ref="F45:F46"/>
    <mergeCell ref="F39:F40"/>
    <mergeCell ref="G39:G40"/>
    <mergeCell ref="A41:A42"/>
    <mergeCell ref="C41:C42"/>
    <mergeCell ref="D41:D42"/>
    <mergeCell ref="E41:E42"/>
    <mergeCell ref="F41:F42"/>
    <mergeCell ref="G41:G42"/>
    <mergeCell ref="A37:A38"/>
    <mergeCell ref="E37:E38"/>
    <mergeCell ref="A39:A40"/>
    <mergeCell ref="C39:C40"/>
    <mergeCell ref="D39:D40"/>
    <mergeCell ref="E39:E40"/>
    <mergeCell ref="A33:A34"/>
    <mergeCell ref="C33:C34"/>
    <mergeCell ref="D33:D34"/>
    <mergeCell ref="E33:E34"/>
    <mergeCell ref="A35:A36"/>
    <mergeCell ref="C35:C36"/>
    <mergeCell ref="D35:D36"/>
    <mergeCell ref="E35:E36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6:G26"/>
    <mergeCell ref="A27:A28"/>
    <mergeCell ref="C27:C28"/>
    <mergeCell ref="D27:D28"/>
    <mergeCell ref="E27:E28"/>
    <mergeCell ref="F27:F28"/>
    <mergeCell ref="G27:G28"/>
    <mergeCell ref="A20:A21"/>
    <mergeCell ref="C20:C21"/>
    <mergeCell ref="D20:D21"/>
    <mergeCell ref="E20:E21"/>
    <mergeCell ref="F20:F21"/>
    <mergeCell ref="G20:G21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12:G13"/>
    <mergeCell ref="A10:A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F8:F9"/>
    <mergeCell ref="G8:G9"/>
    <mergeCell ref="B1:G1"/>
    <mergeCell ref="B2:G2"/>
    <mergeCell ref="A5:G5"/>
    <mergeCell ref="A6:A7"/>
    <mergeCell ref="C6:C7"/>
    <mergeCell ref="D6:D7"/>
    <mergeCell ref="E6:E7"/>
    <mergeCell ref="F6:F7"/>
    <mergeCell ref="G6:G7"/>
  </mergeCells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45" zoomScaleNormal="45" zoomScaleSheetLayoutView="55" zoomScalePageLayoutView="50" workbookViewId="0" topLeftCell="A1">
      <selection activeCell="F23" sqref="F23:F24"/>
    </sheetView>
  </sheetViews>
  <sheetFormatPr defaultColWidth="9.140625" defaultRowHeight="12.75"/>
  <cols>
    <col min="1" max="1" width="6.28125" style="2" customWidth="1"/>
    <col min="2" max="2" width="22.421875" style="2" customWidth="1"/>
    <col min="3" max="3" width="9.8515625" style="2" customWidth="1"/>
    <col min="4" max="4" width="22.00390625" style="2" customWidth="1"/>
    <col min="5" max="5" width="15.28125" style="100" customWidth="1"/>
    <col min="6" max="6" width="128.57421875" style="2" customWidth="1"/>
    <col min="7" max="7" width="33.421875" style="2" customWidth="1"/>
    <col min="8" max="8" width="12.7109375" style="2" hidden="1" customWidth="1"/>
    <col min="9" max="9" width="23.8515625" style="100" customWidth="1"/>
    <col min="10" max="10" width="8.8515625" style="2" customWidth="1"/>
    <col min="11" max="14" width="9.140625" style="2" customWidth="1"/>
    <col min="15" max="16384" width="9.140625" style="1" customWidth="1"/>
  </cols>
  <sheetData>
    <row r="1" spans="2:7" ht="42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264</v>
      </c>
      <c r="C2" s="196"/>
      <c r="D2" s="196"/>
      <c r="E2" s="196"/>
      <c r="F2" s="196"/>
      <c r="G2" s="196"/>
    </row>
    <row r="3" spans="1:9" ht="122.2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2"/>
      <c r="I3" s="91" t="s">
        <v>15</v>
      </c>
    </row>
    <row r="4" spans="1:14" s="7" customFormat="1" ht="26.25" customHeight="1">
      <c r="A4" s="92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02"/>
      <c r="I4" s="93">
        <v>8</v>
      </c>
      <c r="J4" s="14"/>
      <c r="K4" s="14"/>
      <c r="L4" s="14"/>
      <c r="M4" s="14"/>
      <c r="N4" s="14"/>
    </row>
    <row r="5" spans="1:9" ht="51.75" customHeight="1">
      <c r="A5" s="272" t="s">
        <v>12</v>
      </c>
      <c r="B5" s="273"/>
      <c r="C5" s="273"/>
      <c r="D5" s="273"/>
      <c r="E5" s="273"/>
      <c r="F5" s="273"/>
      <c r="G5" s="273"/>
      <c r="H5" s="273"/>
      <c r="I5" s="274"/>
    </row>
    <row r="6" spans="1:9" ht="108.75" customHeight="1">
      <c r="A6" s="182">
        <v>1</v>
      </c>
      <c r="B6" s="4" t="s">
        <v>265</v>
      </c>
      <c r="C6" s="184" t="s">
        <v>4</v>
      </c>
      <c r="D6" s="184" t="s">
        <v>16</v>
      </c>
      <c r="E6" s="255">
        <v>67.8</v>
      </c>
      <c r="F6" s="188" t="s">
        <v>221</v>
      </c>
      <c r="G6" s="184" t="s">
        <v>222</v>
      </c>
      <c r="H6" s="55"/>
      <c r="I6" s="94">
        <v>56.5</v>
      </c>
    </row>
    <row r="7" spans="1:9" ht="26.25" customHeight="1">
      <c r="A7" s="182"/>
      <c r="B7" s="4">
        <v>648</v>
      </c>
      <c r="C7" s="184"/>
      <c r="D7" s="184"/>
      <c r="E7" s="255"/>
      <c r="F7" s="188"/>
      <c r="G7" s="184"/>
      <c r="H7" s="55"/>
      <c r="I7" s="94"/>
    </row>
    <row r="8" spans="1:14" s="33" customFormat="1" ht="26.25" customHeight="1" hidden="1">
      <c r="A8" s="208">
        <v>5</v>
      </c>
      <c r="B8" s="4"/>
      <c r="C8" s="184"/>
      <c r="D8" s="184"/>
      <c r="E8" s="255"/>
      <c r="F8" s="188"/>
      <c r="G8" s="184"/>
      <c r="H8" s="103"/>
      <c r="I8" s="104"/>
      <c r="J8" s="32"/>
      <c r="K8" s="2"/>
      <c r="L8" s="32"/>
      <c r="M8" s="32"/>
      <c r="N8" s="32"/>
    </row>
    <row r="9" spans="1:14" s="33" customFormat="1" ht="26.25" customHeight="1" hidden="1">
      <c r="A9" s="208"/>
      <c r="B9" s="4"/>
      <c r="C9" s="184"/>
      <c r="D9" s="184"/>
      <c r="E9" s="255"/>
      <c r="F9" s="188"/>
      <c r="G9" s="184"/>
      <c r="H9" s="103"/>
      <c r="I9" s="104"/>
      <c r="J9" s="32"/>
      <c r="K9" s="2"/>
      <c r="L9" s="32"/>
      <c r="M9" s="32"/>
      <c r="N9" s="32"/>
    </row>
    <row r="10" spans="1:14" s="33" customFormat="1" ht="26.25" customHeight="1" hidden="1">
      <c r="A10" s="208">
        <v>6</v>
      </c>
      <c r="B10" s="4"/>
      <c r="C10" s="184"/>
      <c r="D10" s="184"/>
      <c r="E10" s="256"/>
      <c r="F10" s="188"/>
      <c r="G10" s="184"/>
      <c r="H10" s="103"/>
      <c r="I10" s="104"/>
      <c r="J10" s="32"/>
      <c r="K10" s="2"/>
      <c r="L10" s="32"/>
      <c r="M10" s="32"/>
      <c r="N10" s="32"/>
    </row>
    <row r="11" spans="1:14" s="33" customFormat="1" ht="26.25" customHeight="1" hidden="1">
      <c r="A11" s="208"/>
      <c r="B11" s="4"/>
      <c r="C11" s="184"/>
      <c r="D11" s="184"/>
      <c r="E11" s="256"/>
      <c r="F11" s="188"/>
      <c r="G11" s="184"/>
      <c r="H11" s="103"/>
      <c r="I11" s="104"/>
      <c r="J11" s="32"/>
      <c r="K11" s="2"/>
      <c r="L11" s="32"/>
      <c r="M11" s="32"/>
      <c r="N11" s="32"/>
    </row>
    <row r="12" spans="1:14" s="33" customFormat="1" ht="26.25" customHeight="1" hidden="1">
      <c r="A12" s="208">
        <v>7</v>
      </c>
      <c r="B12" s="4"/>
      <c r="C12" s="184"/>
      <c r="D12" s="184"/>
      <c r="E12" s="257"/>
      <c r="F12" s="188"/>
      <c r="G12" s="184"/>
      <c r="H12" s="103"/>
      <c r="I12" s="104"/>
      <c r="J12" s="32"/>
      <c r="K12" s="2"/>
      <c r="L12" s="32"/>
      <c r="M12" s="32"/>
      <c r="N12" s="32"/>
    </row>
    <row r="13" spans="1:14" s="33" customFormat="1" ht="26.25" customHeight="1" hidden="1">
      <c r="A13" s="208"/>
      <c r="B13" s="4"/>
      <c r="C13" s="184"/>
      <c r="D13" s="184"/>
      <c r="E13" s="257"/>
      <c r="F13" s="188"/>
      <c r="G13" s="184"/>
      <c r="H13" s="103"/>
      <c r="I13" s="104"/>
      <c r="J13" s="32"/>
      <c r="K13" s="2"/>
      <c r="L13" s="32"/>
      <c r="M13" s="32"/>
      <c r="N13" s="32"/>
    </row>
    <row r="14" spans="1:14" s="33" customFormat="1" ht="26.25" customHeight="1" hidden="1">
      <c r="A14" s="208">
        <v>8</v>
      </c>
      <c r="B14" s="4"/>
      <c r="C14" s="184"/>
      <c r="D14" s="184"/>
      <c r="E14" s="255"/>
      <c r="F14" s="188"/>
      <c r="G14" s="184"/>
      <c r="H14" s="103"/>
      <c r="I14" s="104"/>
      <c r="J14" s="32"/>
      <c r="K14" s="2"/>
      <c r="L14" s="32"/>
      <c r="M14" s="32"/>
      <c r="N14" s="32"/>
    </row>
    <row r="15" spans="1:14" s="33" customFormat="1" ht="26.25" customHeight="1" hidden="1">
      <c r="A15" s="208"/>
      <c r="B15" s="4"/>
      <c r="C15" s="184"/>
      <c r="D15" s="184"/>
      <c r="E15" s="255"/>
      <c r="F15" s="188"/>
      <c r="G15" s="184"/>
      <c r="H15" s="103"/>
      <c r="I15" s="104"/>
      <c r="J15" s="32"/>
      <c r="K15" s="2"/>
      <c r="L15" s="32"/>
      <c r="M15" s="32"/>
      <c r="N15" s="32"/>
    </row>
    <row r="16" spans="1:14" s="33" customFormat="1" ht="1.5" customHeight="1">
      <c r="A16" s="90"/>
      <c r="B16" s="4"/>
      <c r="C16" s="72"/>
      <c r="D16" s="72"/>
      <c r="E16" s="96"/>
      <c r="F16" s="73"/>
      <c r="G16" s="72"/>
      <c r="H16" s="103"/>
      <c r="I16" s="104"/>
      <c r="J16" s="32"/>
      <c r="K16" s="2"/>
      <c r="L16" s="32"/>
      <c r="M16" s="32"/>
      <c r="N16" s="32"/>
    </row>
    <row r="17" spans="1:14" s="33" customFormat="1" ht="1.5" customHeight="1">
      <c r="A17" s="90"/>
      <c r="B17" s="4"/>
      <c r="C17" s="72"/>
      <c r="D17" s="72"/>
      <c r="E17" s="96"/>
      <c r="F17" s="73"/>
      <c r="G17" s="72"/>
      <c r="H17" s="103"/>
      <c r="I17" s="104"/>
      <c r="J17" s="32"/>
      <c r="K17" s="2"/>
      <c r="L17" s="32"/>
      <c r="M17" s="32"/>
      <c r="N17" s="32"/>
    </row>
    <row r="18" spans="1:14" s="33" customFormat="1" ht="1.5" customHeight="1">
      <c r="A18" s="90"/>
      <c r="B18" s="4"/>
      <c r="C18" s="72"/>
      <c r="D18" s="72"/>
      <c r="E18" s="96"/>
      <c r="F18" s="73"/>
      <c r="G18" s="72"/>
      <c r="H18" s="103"/>
      <c r="I18" s="104"/>
      <c r="J18" s="32"/>
      <c r="K18" s="2"/>
      <c r="L18" s="32"/>
      <c r="M18" s="32"/>
      <c r="N18" s="32"/>
    </row>
    <row r="19" spans="1:14" s="33" customFormat="1" ht="1.5" customHeight="1">
      <c r="A19" s="90"/>
      <c r="B19" s="4"/>
      <c r="C19" s="72"/>
      <c r="D19" s="72"/>
      <c r="E19" s="96"/>
      <c r="F19" s="73"/>
      <c r="G19" s="72"/>
      <c r="H19" s="103"/>
      <c r="I19" s="104"/>
      <c r="J19" s="32"/>
      <c r="K19" s="2"/>
      <c r="L19" s="32"/>
      <c r="M19" s="32"/>
      <c r="N19" s="32"/>
    </row>
    <row r="20" spans="1:9" ht="51.75" customHeight="1">
      <c r="A20" s="272" t="s">
        <v>13</v>
      </c>
      <c r="B20" s="273"/>
      <c r="C20" s="273"/>
      <c r="D20" s="273"/>
      <c r="E20" s="273"/>
      <c r="F20" s="273"/>
      <c r="G20" s="273"/>
      <c r="H20" s="273"/>
      <c r="I20" s="274"/>
    </row>
    <row r="21" spans="1:9" ht="108.75" customHeight="1">
      <c r="A21" s="182">
        <v>2</v>
      </c>
      <c r="B21" s="4" t="s">
        <v>266</v>
      </c>
      <c r="C21" s="184" t="s">
        <v>4</v>
      </c>
      <c r="D21" s="184" t="s">
        <v>16</v>
      </c>
      <c r="E21" s="259">
        <v>9</v>
      </c>
      <c r="F21" s="188" t="s">
        <v>267</v>
      </c>
      <c r="G21" s="184" t="s">
        <v>222</v>
      </c>
      <c r="H21" s="55"/>
      <c r="I21" s="56">
        <v>7.5</v>
      </c>
    </row>
    <row r="22" spans="1:9" ht="27.75">
      <c r="A22" s="182"/>
      <c r="B22" s="97">
        <v>26</v>
      </c>
      <c r="C22" s="184"/>
      <c r="D22" s="184"/>
      <c r="E22" s="259"/>
      <c r="F22" s="188"/>
      <c r="G22" s="184"/>
      <c r="H22" s="55"/>
      <c r="I22" s="56"/>
    </row>
    <row r="23" spans="1:9" ht="80.25" customHeight="1">
      <c r="A23" s="182">
        <v>3</v>
      </c>
      <c r="B23" s="4" t="s">
        <v>268</v>
      </c>
      <c r="C23" s="184" t="s">
        <v>4</v>
      </c>
      <c r="D23" s="184" t="s">
        <v>129</v>
      </c>
      <c r="E23" s="259">
        <v>0.9</v>
      </c>
      <c r="F23" s="188" t="s">
        <v>269</v>
      </c>
      <c r="G23" s="184" t="s">
        <v>270</v>
      </c>
      <c r="H23" s="55"/>
      <c r="I23" s="56">
        <v>0.75</v>
      </c>
    </row>
    <row r="24" spans="1:9" ht="27.75">
      <c r="A24" s="182"/>
      <c r="B24" s="4">
        <v>4</v>
      </c>
      <c r="C24" s="184"/>
      <c r="D24" s="184"/>
      <c r="E24" s="259"/>
      <c r="F24" s="188"/>
      <c r="G24" s="184"/>
      <c r="H24" s="55"/>
      <c r="I24" s="56"/>
    </row>
    <row r="25" spans="1:9" ht="103.5" customHeight="1">
      <c r="A25" s="71">
        <v>4</v>
      </c>
      <c r="B25" s="4" t="s">
        <v>271</v>
      </c>
      <c r="C25" s="184" t="s">
        <v>4</v>
      </c>
      <c r="D25" s="184" t="s">
        <v>7</v>
      </c>
      <c r="E25" s="255">
        <v>9.42</v>
      </c>
      <c r="F25" s="188" t="s">
        <v>272</v>
      </c>
      <c r="G25" s="184" t="s">
        <v>17</v>
      </c>
      <c r="H25" s="55"/>
      <c r="I25" s="56">
        <v>7.85</v>
      </c>
    </row>
    <row r="26" spans="1:9" ht="27.75">
      <c r="A26" s="71"/>
      <c r="B26" s="4">
        <v>14</v>
      </c>
      <c r="C26" s="184"/>
      <c r="D26" s="184"/>
      <c r="E26" s="255"/>
      <c r="F26" s="188"/>
      <c r="G26" s="184"/>
      <c r="H26" s="55"/>
      <c r="I26" s="56"/>
    </row>
    <row r="27" spans="1:9" ht="107.25" customHeight="1">
      <c r="A27" s="182">
        <v>5</v>
      </c>
      <c r="B27" s="4" t="s">
        <v>273</v>
      </c>
      <c r="C27" s="184" t="s">
        <v>4</v>
      </c>
      <c r="D27" s="184" t="s">
        <v>7</v>
      </c>
      <c r="E27" s="255">
        <v>13.3</v>
      </c>
      <c r="F27" s="188" t="s">
        <v>274</v>
      </c>
      <c r="G27" s="184" t="s">
        <v>17</v>
      </c>
      <c r="H27" s="55"/>
      <c r="I27" s="56">
        <v>11.09</v>
      </c>
    </row>
    <row r="28" spans="1:17" ht="34.5" customHeight="1">
      <c r="A28" s="182"/>
      <c r="B28" s="4">
        <v>22</v>
      </c>
      <c r="C28" s="184"/>
      <c r="D28" s="184"/>
      <c r="E28" s="255"/>
      <c r="F28" s="188"/>
      <c r="G28" s="184"/>
      <c r="H28" s="55"/>
      <c r="I28" s="56"/>
      <c r="Q28" s="28"/>
    </row>
    <row r="29" spans="1:14" s="33" customFormat="1" ht="105.75" customHeight="1">
      <c r="A29" s="182">
        <v>5</v>
      </c>
      <c r="B29" s="4" t="s">
        <v>275</v>
      </c>
      <c r="C29" s="184" t="s">
        <v>4</v>
      </c>
      <c r="D29" s="184" t="s">
        <v>276</v>
      </c>
      <c r="E29" s="255">
        <v>2.68</v>
      </c>
      <c r="F29" s="184" t="s">
        <v>277</v>
      </c>
      <c r="G29" s="184" t="s">
        <v>278</v>
      </c>
      <c r="H29" s="103"/>
      <c r="I29" s="56">
        <v>2.23</v>
      </c>
      <c r="J29" s="32"/>
      <c r="K29" s="2"/>
      <c r="L29" s="32"/>
      <c r="M29" s="32"/>
      <c r="N29" s="32"/>
    </row>
    <row r="30" spans="1:14" s="33" customFormat="1" ht="27.75">
      <c r="A30" s="182"/>
      <c r="B30" s="4">
        <v>7</v>
      </c>
      <c r="C30" s="184"/>
      <c r="D30" s="184"/>
      <c r="E30" s="255"/>
      <c r="F30" s="184"/>
      <c r="G30" s="184"/>
      <c r="H30" s="103"/>
      <c r="I30" s="105"/>
      <c r="J30" s="32"/>
      <c r="K30" s="2"/>
      <c r="L30" s="32"/>
      <c r="M30" s="32"/>
      <c r="N30" s="32"/>
    </row>
    <row r="31" spans="1:14" s="33" customFormat="1" ht="107.25" customHeight="1">
      <c r="A31" s="71">
        <v>7</v>
      </c>
      <c r="B31" s="4" t="s">
        <v>279</v>
      </c>
      <c r="C31" s="184" t="s">
        <v>4</v>
      </c>
      <c r="D31" s="184" t="s">
        <v>121</v>
      </c>
      <c r="E31" s="95">
        <v>60.4</v>
      </c>
      <c r="F31" s="188" t="s">
        <v>280</v>
      </c>
      <c r="G31" s="184" t="s">
        <v>281</v>
      </c>
      <c r="H31" s="103"/>
      <c r="I31" s="56">
        <v>50.3</v>
      </c>
      <c r="J31" s="32"/>
      <c r="K31" s="2"/>
      <c r="L31" s="32"/>
      <c r="M31" s="32"/>
      <c r="N31" s="32"/>
    </row>
    <row r="32" spans="1:14" s="33" customFormat="1" ht="28.5" thickBot="1">
      <c r="A32" s="89"/>
      <c r="B32" s="6">
        <v>12</v>
      </c>
      <c r="C32" s="185"/>
      <c r="D32" s="185"/>
      <c r="E32" s="98"/>
      <c r="F32" s="189"/>
      <c r="G32" s="185"/>
      <c r="H32" s="106"/>
      <c r="I32" s="107"/>
      <c r="J32" s="32"/>
      <c r="K32" s="2"/>
      <c r="L32" s="32"/>
      <c r="M32" s="32"/>
      <c r="N32" s="32"/>
    </row>
    <row r="33" spans="1:11" s="2" customFormat="1" ht="102.75" customHeight="1" hidden="1">
      <c r="A33" s="264"/>
      <c r="B33" s="61"/>
      <c r="C33" s="233"/>
      <c r="D33" s="269"/>
      <c r="E33" s="270"/>
      <c r="F33" s="271"/>
      <c r="G33" s="269"/>
      <c r="I33" s="108"/>
      <c r="K33" s="2">
        <f aca="true" t="shared" si="0" ref="K33:K46">I33*1.2</f>
        <v>0</v>
      </c>
    </row>
    <row r="34" spans="1:11" ht="27.75" hidden="1">
      <c r="A34" s="215"/>
      <c r="B34" s="4"/>
      <c r="C34" s="184"/>
      <c r="D34" s="233"/>
      <c r="E34" s="266"/>
      <c r="F34" s="237"/>
      <c r="G34" s="233"/>
      <c r="I34" s="108"/>
      <c r="K34" s="2">
        <f t="shared" si="0"/>
        <v>0</v>
      </c>
    </row>
    <row r="35" spans="1:11" ht="108.75" customHeight="1" hidden="1">
      <c r="A35" s="267">
        <v>26</v>
      </c>
      <c r="B35" s="4"/>
      <c r="C35" s="184"/>
      <c r="D35" s="232"/>
      <c r="E35" s="265"/>
      <c r="F35" s="236"/>
      <c r="G35" s="232"/>
      <c r="I35" s="108"/>
      <c r="K35" s="2">
        <f t="shared" si="0"/>
        <v>0</v>
      </c>
    </row>
    <row r="36" spans="1:11" ht="27.75" hidden="1">
      <c r="A36" s="268"/>
      <c r="B36" s="4"/>
      <c r="C36" s="184"/>
      <c r="D36" s="233"/>
      <c r="E36" s="266"/>
      <c r="F36" s="237"/>
      <c r="G36" s="233"/>
      <c r="I36" s="108"/>
      <c r="K36" s="2">
        <f t="shared" si="0"/>
        <v>0</v>
      </c>
    </row>
    <row r="37" spans="1:11" ht="109.5" customHeight="1" hidden="1">
      <c r="A37" s="215">
        <v>27</v>
      </c>
      <c r="B37" s="4"/>
      <c r="C37" s="184"/>
      <c r="D37" s="232"/>
      <c r="E37" s="265"/>
      <c r="F37" s="236"/>
      <c r="G37" s="232"/>
      <c r="I37" s="108"/>
      <c r="K37" s="2">
        <f t="shared" si="0"/>
        <v>0</v>
      </c>
    </row>
    <row r="38" spans="1:11" ht="27.75" hidden="1">
      <c r="A38" s="215"/>
      <c r="B38" s="4"/>
      <c r="C38" s="184"/>
      <c r="D38" s="233"/>
      <c r="E38" s="266"/>
      <c r="F38" s="237"/>
      <c r="G38" s="233"/>
      <c r="I38" s="108"/>
      <c r="K38" s="2">
        <f t="shared" si="0"/>
        <v>0</v>
      </c>
    </row>
    <row r="39" spans="1:11" ht="87" customHeight="1" hidden="1">
      <c r="A39" s="215">
        <v>28</v>
      </c>
      <c r="B39" s="4"/>
      <c r="C39" s="184"/>
      <c r="D39" s="232"/>
      <c r="E39" s="265"/>
      <c r="F39" s="236"/>
      <c r="G39" s="232"/>
      <c r="I39" s="108"/>
      <c r="K39" s="2">
        <f t="shared" si="0"/>
        <v>0</v>
      </c>
    </row>
    <row r="40" spans="1:11" ht="27.75" hidden="1">
      <c r="A40" s="215"/>
      <c r="B40" s="4"/>
      <c r="C40" s="184"/>
      <c r="D40" s="233"/>
      <c r="E40" s="266"/>
      <c r="F40" s="237"/>
      <c r="G40" s="233"/>
      <c r="I40" s="108"/>
      <c r="K40" s="2">
        <f t="shared" si="0"/>
        <v>0</v>
      </c>
    </row>
    <row r="41" spans="1:11" ht="105.75" customHeight="1" hidden="1">
      <c r="A41" s="267">
        <v>29</v>
      </c>
      <c r="B41" s="78"/>
      <c r="C41" s="232"/>
      <c r="D41" s="232"/>
      <c r="E41" s="265"/>
      <c r="F41" s="236"/>
      <c r="G41" s="232"/>
      <c r="I41" s="108"/>
      <c r="K41" s="2">
        <f t="shared" si="0"/>
        <v>0</v>
      </c>
    </row>
    <row r="42" spans="1:11" ht="27.75" hidden="1">
      <c r="A42" s="268"/>
      <c r="B42" s="4"/>
      <c r="C42" s="233"/>
      <c r="D42" s="233"/>
      <c r="E42" s="266"/>
      <c r="F42" s="237"/>
      <c r="G42" s="233"/>
      <c r="I42" s="108"/>
      <c r="K42" s="2">
        <f t="shared" si="0"/>
        <v>0</v>
      </c>
    </row>
    <row r="43" spans="1:11" ht="84.75" customHeight="1" hidden="1">
      <c r="A43" s="215">
        <v>30</v>
      </c>
      <c r="B43" s="78"/>
      <c r="C43" s="232"/>
      <c r="D43" s="232"/>
      <c r="E43" s="265"/>
      <c r="F43" s="236"/>
      <c r="G43" s="232"/>
      <c r="I43" s="108"/>
      <c r="K43" s="2">
        <f t="shared" si="0"/>
        <v>0</v>
      </c>
    </row>
    <row r="44" spans="1:11" ht="27.75" hidden="1">
      <c r="A44" s="215"/>
      <c r="B44" s="4"/>
      <c r="C44" s="233"/>
      <c r="D44" s="233"/>
      <c r="E44" s="266"/>
      <c r="F44" s="237"/>
      <c r="G44" s="233"/>
      <c r="I44" s="108"/>
      <c r="K44" s="2">
        <f t="shared" si="0"/>
        <v>0</v>
      </c>
    </row>
    <row r="45" spans="1:11" ht="105.75" customHeight="1" hidden="1">
      <c r="A45" s="263">
        <v>31</v>
      </c>
      <c r="B45" s="78"/>
      <c r="C45" s="232"/>
      <c r="D45" s="232"/>
      <c r="E45" s="265"/>
      <c r="F45" s="236"/>
      <c r="G45" s="232"/>
      <c r="I45" s="108"/>
      <c r="K45" s="2">
        <f t="shared" si="0"/>
        <v>0</v>
      </c>
    </row>
    <row r="46" spans="1:11" ht="27.75" hidden="1">
      <c r="A46" s="264"/>
      <c r="B46" s="4"/>
      <c r="C46" s="233"/>
      <c r="D46" s="233"/>
      <c r="E46" s="266"/>
      <c r="F46" s="237"/>
      <c r="G46" s="233"/>
      <c r="I46" s="108"/>
      <c r="K46" s="2">
        <f t="shared" si="0"/>
        <v>0</v>
      </c>
    </row>
    <row r="47" spans="1:7" ht="147.75" customHeight="1">
      <c r="A47" s="230" t="s">
        <v>263</v>
      </c>
      <c r="B47" s="230"/>
      <c r="C47" s="230"/>
      <c r="D47" s="230"/>
      <c r="E47" s="230"/>
      <c r="F47" s="230"/>
      <c r="G47" s="230"/>
    </row>
    <row r="48" spans="1:7" ht="89.25" customHeight="1">
      <c r="A48" s="221"/>
      <c r="B48" s="221"/>
      <c r="C48" s="221"/>
      <c r="D48" s="221"/>
      <c r="E48" s="221"/>
      <c r="F48" s="221"/>
      <c r="G48" s="221"/>
    </row>
    <row r="49" spans="1:14" s="22" customFormat="1" ht="177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"/>
      <c r="L49" s="23"/>
      <c r="M49" s="23"/>
      <c r="N49" s="23"/>
    </row>
    <row r="50" spans="1:14" s="22" customFormat="1" ht="90" customHeight="1">
      <c r="A50" s="230"/>
      <c r="B50" s="230"/>
      <c r="C50" s="230"/>
      <c r="D50" s="230"/>
      <c r="E50" s="230"/>
      <c r="F50" s="230"/>
      <c r="G50" s="230"/>
      <c r="H50" s="17"/>
      <c r="I50" s="25"/>
      <c r="J50" s="17"/>
      <c r="K50" s="23"/>
      <c r="L50" s="23"/>
      <c r="M50" s="23"/>
      <c r="N50" s="23"/>
    </row>
    <row r="51" spans="1:14" s="22" customFormat="1" ht="124.5" customHeight="1">
      <c r="A51" s="230"/>
      <c r="B51" s="230"/>
      <c r="C51" s="230"/>
      <c r="D51" s="230"/>
      <c r="E51" s="230"/>
      <c r="F51" s="230"/>
      <c r="G51" s="230"/>
      <c r="H51" s="17"/>
      <c r="I51" s="25"/>
      <c r="J51" s="17"/>
      <c r="K51" s="23"/>
      <c r="L51" s="23"/>
      <c r="M51" s="23"/>
      <c r="N51" s="23"/>
    </row>
    <row r="52" spans="1:14" s="22" customFormat="1" ht="183" customHeight="1">
      <c r="A52" s="230"/>
      <c r="B52" s="230"/>
      <c r="C52" s="230"/>
      <c r="D52" s="230"/>
      <c r="E52" s="230"/>
      <c r="F52" s="230"/>
      <c r="G52" s="230"/>
      <c r="H52" s="17"/>
      <c r="I52" s="25"/>
      <c r="J52" s="17"/>
      <c r="K52" s="23"/>
      <c r="L52" s="23"/>
      <c r="M52" s="23"/>
      <c r="N52" s="23"/>
    </row>
    <row r="53" spans="1:14" s="22" customFormat="1" ht="21" customHeight="1">
      <c r="A53" s="230"/>
      <c r="B53" s="230"/>
      <c r="C53" s="230"/>
      <c r="D53" s="230"/>
      <c r="E53" s="230"/>
      <c r="F53" s="230"/>
      <c r="G53" s="230"/>
      <c r="H53" s="17"/>
      <c r="I53" s="25"/>
      <c r="J53" s="17"/>
      <c r="K53" s="23"/>
      <c r="L53" s="23"/>
      <c r="M53" s="23"/>
      <c r="N53" s="23"/>
    </row>
    <row r="54" spans="1:14" s="22" customFormat="1" ht="72" customHeight="1">
      <c r="A54" s="230"/>
      <c r="B54" s="230"/>
      <c r="C54" s="230"/>
      <c r="D54" s="230"/>
      <c r="E54" s="230"/>
      <c r="F54" s="230"/>
      <c r="G54" s="230"/>
      <c r="H54" s="17"/>
      <c r="I54" s="25"/>
      <c r="J54" s="17"/>
      <c r="K54" s="23"/>
      <c r="L54" s="23"/>
      <c r="M54" s="23"/>
      <c r="N54" s="23"/>
    </row>
    <row r="55" spans="1:14" s="22" customFormat="1" ht="120.75" customHeight="1">
      <c r="A55" s="230"/>
      <c r="B55" s="230"/>
      <c r="C55" s="230"/>
      <c r="D55" s="230"/>
      <c r="E55" s="230"/>
      <c r="F55" s="230"/>
      <c r="G55" s="230"/>
      <c r="H55" s="23"/>
      <c r="I55" s="109"/>
      <c r="J55" s="23"/>
      <c r="K55" s="23"/>
      <c r="L55" s="23"/>
      <c r="M55" s="23"/>
      <c r="N55" s="23"/>
    </row>
    <row r="56" spans="1:7" ht="172.5" customHeight="1">
      <c r="A56" s="230"/>
      <c r="B56" s="230"/>
      <c r="C56" s="230"/>
      <c r="D56" s="230"/>
      <c r="E56" s="230"/>
      <c r="F56" s="230"/>
      <c r="G56" s="230"/>
    </row>
    <row r="57" spans="1:7" ht="140.25" customHeight="1">
      <c r="A57" s="230"/>
      <c r="B57" s="230"/>
      <c r="C57" s="230"/>
      <c r="D57" s="230"/>
      <c r="E57" s="230"/>
      <c r="F57" s="230"/>
      <c r="G57" s="230"/>
    </row>
    <row r="58" spans="1:7" ht="114.75" customHeight="1">
      <c r="A58" s="230"/>
      <c r="B58" s="230"/>
      <c r="C58" s="230"/>
      <c r="D58" s="230"/>
      <c r="E58" s="230"/>
      <c r="F58" s="230"/>
      <c r="G58" s="230"/>
    </row>
    <row r="59" spans="1:7" ht="332.25" customHeight="1">
      <c r="A59" s="230"/>
      <c r="B59" s="230"/>
      <c r="C59" s="230"/>
      <c r="D59" s="230"/>
      <c r="E59" s="230"/>
      <c r="F59" s="230"/>
      <c r="G59" s="230"/>
    </row>
    <row r="60" spans="1:7" ht="107.25" customHeight="1">
      <c r="A60" s="230"/>
      <c r="B60" s="230"/>
      <c r="C60" s="230"/>
      <c r="D60" s="230"/>
      <c r="E60" s="230"/>
      <c r="F60" s="230"/>
      <c r="G60" s="230"/>
    </row>
    <row r="61" spans="1:7" ht="26.25">
      <c r="A61" s="230"/>
      <c r="B61" s="230"/>
      <c r="C61" s="230"/>
      <c r="D61" s="230"/>
      <c r="E61" s="230"/>
      <c r="F61" s="230"/>
      <c r="G61" s="230"/>
    </row>
    <row r="62" spans="1:7" ht="26.25">
      <c r="A62" s="262"/>
      <c r="B62" s="262"/>
      <c r="C62" s="262"/>
      <c r="D62" s="262"/>
      <c r="E62" s="262"/>
      <c r="F62" s="262"/>
      <c r="G62" s="262"/>
    </row>
    <row r="63" spans="1:7" ht="26.25">
      <c r="A63" s="262"/>
      <c r="B63" s="262"/>
      <c r="C63" s="262"/>
      <c r="D63" s="262"/>
      <c r="E63" s="262"/>
      <c r="F63" s="262"/>
      <c r="G63" s="262"/>
    </row>
    <row r="64" spans="1:7" ht="26.25">
      <c r="A64" s="262"/>
      <c r="B64" s="262"/>
      <c r="C64" s="262"/>
      <c r="D64" s="262"/>
      <c r="E64" s="262"/>
      <c r="F64" s="262"/>
      <c r="G64" s="262"/>
    </row>
  </sheetData>
  <sheetProtection/>
  <mergeCells count="127">
    <mergeCell ref="B1:G1"/>
    <mergeCell ref="B2:G2"/>
    <mergeCell ref="A5:I5"/>
    <mergeCell ref="A6:A7"/>
    <mergeCell ref="C6:C7"/>
    <mergeCell ref="D6:D7"/>
    <mergeCell ref="E6:E7"/>
    <mergeCell ref="F6:F7"/>
    <mergeCell ref="G6:G7"/>
    <mergeCell ref="A8:A9"/>
    <mergeCell ref="C8:C9"/>
    <mergeCell ref="D8:D9"/>
    <mergeCell ref="E8:E9"/>
    <mergeCell ref="F8:F9"/>
    <mergeCell ref="G8:G9"/>
    <mergeCell ref="A10:A11"/>
    <mergeCell ref="C10:C11"/>
    <mergeCell ref="D10:D11"/>
    <mergeCell ref="E10:E11"/>
    <mergeCell ref="F10:F11"/>
    <mergeCell ref="G10:G11"/>
    <mergeCell ref="A12:A13"/>
    <mergeCell ref="C12:C13"/>
    <mergeCell ref="D12:D13"/>
    <mergeCell ref="E12:E13"/>
    <mergeCell ref="F12:F13"/>
    <mergeCell ref="G12:G13"/>
    <mergeCell ref="A14:A15"/>
    <mergeCell ref="C14:C15"/>
    <mergeCell ref="D14:D15"/>
    <mergeCell ref="E14:E15"/>
    <mergeCell ref="F14:F15"/>
    <mergeCell ref="G14:G15"/>
    <mergeCell ref="A20:I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C31:C32"/>
    <mergeCell ref="D31:D32"/>
    <mergeCell ref="F31:F32"/>
    <mergeCell ref="G31:G32"/>
    <mergeCell ref="A33:A34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G35:G36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39:F40"/>
    <mergeCell ref="G39:G40"/>
    <mergeCell ref="A41:A42"/>
    <mergeCell ref="C41:C42"/>
    <mergeCell ref="D41:D42"/>
    <mergeCell ref="E41:E42"/>
    <mergeCell ref="F41:F42"/>
    <mergeCell ref="G41:G42"/>
    <mergeCell ref="A43:A44"/>
    <mergeCell ref="C43:C44"/>
    <mergeCell ref="D43:D44"/>
    <mergeCell ref="E43:E44"/>
    <mergeCell ref="F43:F44"/>
    <mergeCell ref="G43:G44"/>
    <mergeCell ref="A45:A46"/>
    <mergeCell ref="C45:C46"/>
    <mergeCell ref="D45:D46"/>
    <mergeCell ref="E45:E46"/>
    <mergeCell ref="F45:F46"/>
    <mergeCell ref="G45:G46"/>
    <mergeCell ref="A47:G47"/>
    <mergeCell ref="A48:G48"/>
    <mergeCell ref="A49:J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</mergeCells>
  <printOptions/>
  <pageMargins left="0.5905511811023623" right="0" top="0.5905511811023623" bottom="0.5905511811023623" header="0.5118110236220472" footer="0.5118110236220472"/>
  <pageSetup fitToHeight="0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="50" zoomScaleNormal="50" zoomScalePageLayoutView="0" workbookViewId="0" topLeftCell="A1">
      <selection activeCell="J2" sqref="J2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3.57421875" style="2" customWidth="1"/>
    <col min="5" max="5" width="16.57421875" style="110" customWidth="1"/>
    <col min="6" max="6" width="128.57421875" style="1" customWidth="1"/>
    <col min="7" max="7" width="33.421875" style="2" customWidth="1"/>
    <col min="8" max="8" width="12.7109375" style="1" hidden="1" customWidth="1"/>
    <col min="9" max="9" width="16.8515625" style="1" customWidth="1"/>
    <col min="10" max="10" width="8.8515625" style="2" customWidth="1"/>
    <col min="11" max="14" width="9.140625" style="2" customWidth="1"/>
    <col min="15" max="16384" width="9.140625" style="1" customWidth="1"/>
  </cols>
  <sheetData>
    <row r="1" spans="2:7" ht="42.75" customHeight="1">
      <c r="B1" s="194" t="s">
        <v>8</v>
      </c>
      <c r="C1" s="194"/>
      <c r="D1" s="194"/>
      <c r="E1" s="194"/>
      <c r="F1" s="194"/>
      <c r="G1" s="194"/>
    </row>
    <row r="2" spans="2:11" ht="66" customHeight="1">
      <c r="B2" s="195" t="s">
        <v>282</v>
      </c>
      <c r="C2" s="196"/>
      <c r="D2" s="196"/>
      <c r="E2" s="196"/>
      <c r="F2" s="196"/>
      <c r="G2" s="196"/>
      <c r="K2" s="111"/>
    </row>
    <row r="3" spans="1:9" ht="122.25" customHeight="1">
      <c r="A3" s="101" t="s">
        <v>9</v>
      </c>
      <c r="B3" s="101" t="s">
        <v>2</v>
      </c>
      <c r="C3" s="101" t="s">
        <v>10</v>
      </c>
      <c r="D3" s="101" t="s">
        <v>3</v>
      </c>
      <c r="E3" s="101" t="s">
        <v>11</v>
      </c>
      <c r="F3" s="112" t="s">
        <v>0</v>
      </c>
      <c r="G3" s="112" t="s">
        <v>1</v>
      </c>
      <c r="H3" s="2"/>
      <c r="I3" s="2"/>
    </row>
    <row r="4" spans="1:14" s="7" customFormat="1" ht="26.25" customHeight="1">
      <c r="A4" s="113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  <c r="J4" s="14"/>
      <c r="K4" s="14"/>
      <c r="L4" s="14"/>
      <c r="M4" s="14"/>
      <c r="N4" s="14"/>
    </row>
    <row r="5" spans="1:7" ht="31.5" customHeight="1">
      <c r="A5" s="275" t="s">
        <v>12</v>
      </c>
      <c r="B5" s="276"/>
      <c r="C5" s="276"/>
      <c r="D5" s="276"/>
      <c r="E5" s="276"/>
      <c r="F5" s="276"/>
      <c r="G5" s="277"/>
    </row>
    <row r="6" spans="1:9" ht="114.75" customHeight="1">
      <c r="A6" s="278">
        <v>2</v>
      </c>
      <c r="B6" s="50" t="s">
        <v>283</v>
      </c>
      <c r="C6" s="211" t="s">
        <v>284</v>
      </c>
      <c r="D6" s="211" t="s">
        <v>121</v>
      </c>
      <c r="E6" s="280"/>
      <c r="F6" s="282" t="s">
        <v>285</v>
      </c>
      <c r="G6" s="284" t="s">
        <v>286</v>
      </c>
      <c r="I6" s="5"/>
    </row>
    <row r="7" spans="1:9" ht="48" customHeight="1">
      <c r="A7" s="279"/>
      <c r="B7" s="50">
        <v>50</v>
      </c>
      <c r="C7" s="211"/>
      <c r="D7" s="211"/>
      <c r="E7" s="281"/>
      <c r="F7" s="283"/>
      <c r="G7" s="285"/>
      <c r="I7" s="5"/>
    </row>
    <row r="8" spans="1:14" s="33" customFormat="1" ht="26.25" hidden="1">
      <c r="A8" s="286">
        <v>5</v>
      </c>
      <c r="B8" s="114"/>
      <c r="C8" s="284"/>
      <c r="D8" s="284"/>
      <c r="E8" s="288"/>
      <c r="F8" s="213"/>
      <c r="G8" s="284"/>
      <c r="I8" s="31"/>
      <c r="J8" s="32"/>
      <c r="K8" s="32"/>
      <c r="L8" s="32"/>
      <c r="M8" s="32"/>
      <c r="N8" s="32"/>
    </row>
    <row r="9" spans="1:14" s="33" customFormat="1" ht="26.25" hidden="1">
      <c r="A9" s="287"/>
      <c r="B9" s="50"/>
      <c r="C9" s="285"/>
      <c r="D9" s="285"/>
      <c r="E9" s="288"/>
      <c r="F9" s="213"/>
      <c r="G9" s="285"/>
      <c r="I9" s="31"/>
      <c r="J9" s="32"/>
      <c r="K9" s="32"/>
      <c r="L9" s="32"/>
      <c r="M9" s="32"/>
      <c r="N9" s="32"/>
    </row>
    <row r="10" spans="1:14" s="33" customFormat="1" ht="26.25" hidden="1">
      <c r="A10" s="289">
        <v>6</v>
      </c>
      <c r="B10" s="114"/>
      <c r="C10" s="284"/>
      <c r="D10" s="284"/>
      <c r="E10" s="290"/>
      <c r="F10" s="282"/>
      <c r="G10" s="284"/>
      <c r="I10" s="31"/>
      <c r="J10" s="32"/>
      <c r="K10" s="32"/>
      <c r="L10" s="32"/>
      <c r="M10" s="32"/>
      <c r="N10" s="32"/>
    </row>
    <row r="11" spans="1:14" s="33" customFormat="1" ht="26.25" hidden="1">
      <c r="A11" s="286"/>
      <c r="B11" s="50"/>
      <c r="C11" s="285"/>
      <c r="D11" s="285"/>
      <c r="E11" s="291"/>
      <c r="F11" s="283"/>
      <c r="G11" s="285"/>
      <c r="I11" s="31"/>
      <c r="J11" s="32"/>
      <c r="K11" s="32"/>
      <c r="L11" s="32"/>
      <c r="M11" s="32"/>
      <c r="N11" s="32"/>
    </row>
    <row r="12" spans="1:14" s="33" customFormat="1" ht="26.25" hidden="1">
      <c r="A12" s="289">
        <v>7</v>
      </c>
      <c r="B12" s="114"/>
      <c r="C12" s="284"/>
      <c r="D12" s="284"/>
      <c r="E12" s="292"/>
      <c r="F12" s="282"/>
      <c r="G12" s="284"/>
      <c r="I12" s="31"/>
      <c r="J12" s="32"/>
      <c r="K12" s="32"/>
      <c r="L12" s="32"/>
      <c r="M12" s="32"/>
      <c r="N12" s="32"/>
    </row>
    <row r="13" spans="1:14" s="33" customFormat="1" ht="26.25" hidden="1">
      <c r="A13" s="286"/>
      <c r="B13" s="50"/>
      <c r="C13" s="285"/>
      <c r="D13" s="285"/>
      <c r="E13" s="293"/>
      <c r="F13" s="283"/>
      <c r="G13" s="285"/>
      <c r="I13" s="31"/>
      <c r="J13" s="32"/>
      <c r="K13" s="32"/>
      <c r="L13" s="32"/>
      <c r="M13" s="32"/>
      <c r="N13" s="32"/>
    </row>
    <row r="14" spans="1:14" s="33" customFormat="1" ht="26.25" hidden="1">
      <c r="A14" s="287">
        <v>8</v>
      </c>
      <c r="B14" s="50"/>
      <c r="C14" s="211"/>
      <c r="D14" s="211"/>
      <c r="E14" s="288"/>
      <c r="F14" s="213"/>
      <c r="G14" s="211"/>
      <c r="I14" s="31"/>
      <c r="J14" s="32"/>
      <c r="K14" s="32"/>
      <c r="L14" s="32"/>
      <c r="M14" s="32"/>
      <c r="N14" s="32"/>
    </row>
    <row r="15" spans="1:14" s="33" customFormat="1" ht="26.25" hidden="1">
      <c r="A15" s="287"/>
      <c r="B15" s="50"/>
      <c r="C15" s="211"/>
      <c r="D15" s="211"/>
      <c r="E15" s="288"/>
      <c r="F15" s="213"/>
      <c r="G15" s="211"/>
      <c r="I15" s="31"/>
      <c r="J15" s="32"/>
      <c r="K15" s="32"/>
      <c r="L15" s="32"/>
      <c r="M15" s="32"/>
      <c r="N15" s="32"/>
    </row>
    <row r="16" spans="1:14" s="33" customFormat="1" ht="1.5" customHeight="1" hidden="1">
      <c r="A16" s="115"/>
      <c r="B16" s="116"/>
      <c r="C16" s="117"/>
      <c r="D16" s="117"/>
      <c r="E16" s="118"/>
      <c r="F16" s="119"/>
      <c r="G16" s="117"/>
      <c r="I16" s="31"/>
      <c r="J16" s="32"/>
      <c r="K16" s="32"/>
      <c r="L16" s="32"/>
      <c r="M16" s="32"/>
      <c r="N16" s="32"/>
    </row>
    <row r="17" spans="1:14" s="33" customFormat="1" ht="1.5" customHeight="1" hidden="1">
      <c r="A17" s="115"/>
      <c r="B17" s="116"/>
      <c r="C17" s="117"/>
      <c r="D17" s="117"/>
      <c r="E17" s="118"/>
      <c r="F17" s="119"/>
      <c r="G17" s="117"/>
      <c r="I17" s="31"/>
      <c r="J17" s="32"/>
      <c r="K17" s="32"/>
      <c r="L17" s="32"/>
      <c r="M17" s="32"/>
      <c r="N17" s="32"/>
    </row>
    <row r="18" spans="1:14" s="33" customFormat="1" ht="1.5" customHeight="1" hidden="1">
      <c r="A18" s="115"/>
      <c r="B18" s="116"/>
      <c r="C18" s="117"/>
      <c r="D18" s="117"/>
      <c r="E18" s="118"/>
      <c r="F18" s="119"/>
      <c r="G18" s="117"/>
      <c r="I18" s="31"/>
      <c r="J18" s="32"/>
      <c r="K18" s="32"/>
      <c r="L18" s="32"/>
      <c r="M18" s="32"/>
      <c r="N18" s="32"/>
    </row>
    <row r="19" spans="1:14" s="33" customFormat="1" ht="1.5" customHeight="1">
      <c r="A19" s="115"/>
      <c r="B19" s="116"/>
      <c r="C19" s="117"/>
      <c r="D19" s="117"/>
      <c r="E19" s="118"/>
      <c r="F19" s="119"/>
      <c r="G19" s="117"/>
      <c r="I19" s="31"/>
      <c r="J19" s="32"/>
      <c r="K19" s="32"/>
      <c r="L19" s="32"/>
      <c r="M19" s="32"/>
      <c r="N19" s="32"/>
    </row>
    <row r="20" spans="1:7" ht="125.25" customHeight="1">
      <c r="A20" s="278">
        <v>3</v>
      </c>
      <c r="B20" s="50" t="s">
        <v>287</v>
      </c>
      <c r="C20" s="211" t="s">
        <v>284</v>
      </c>
      <c r="D20" s="211" t="s">
        <v>64</v>
      </c>
      <c r="E20" s="280"/>
      <c r="F20" s="282" t="s">
        <v>288</v>
      </c>
      <c r="G20" s="284" t="s">
        <v>289</v>
      </c>
    </row>
    <row r="21" spans="1:14" s="33" customFormat="1" ht="36" customHeight="1">
      <c r="A21" s="279"/>
      <c r="B21" s="50">
        <v>129</v>
      </c>
      <c r="C21" s="211"/>
      <c r="D21" s="211"/>
      <c r="E21" s="281"/>
      <c r="F21" s="283"/>
      <c r="G21" s="285"/>
      <c r="I21" s="120"/>
      <c r="J21" s="32"/>
      <c r="K21" s="32"/>
      <c r="L21" s="32"/>
      <c r="M21" s="32"/>
      <c r="N21" s="32"/>
    </row>
    <row r="22" spans="1:9" ht="29.25" customHeight="1">
      <c r="A22" s="275" t="s">
        <v>13</v>
      </c>
      <c r="B22" s="276"/>
      <c r="C22" s="276"/>
      <c r="D22" s="276"/>
      <c r="E22" s="276"/>
      <c r="F22" s="276"/>
      <c r="G22" s="277"/>
      <c r="I22" s="5"/>
    </row>
    <row r="23" spans="1:9" ht="88.5" customHeight="1">
      <c r="A23" s="294">
        <v>1</v>
      </c>
      <c r="B23" s="50" t="s">
        <v>290</v>
      </c>
      <c r="C23" s="211" t="s">
        <v>284</v>
      </c>
      <c r="D23" s="211" t="s">
        <v>291</v>
      </c>
      <c r="E23" s="288"/>
      <c r="F23" s="282" t="s">
        <v>292</v>
      </c>
      <c r="G23" s="284" t="s">
        <v>293</v>
      </c>
      <c r="I23" s="3"/>
    </row>
    <row r="24" spans="1:17" ht="75.75" customHeight="1">
      <c r="A24" s="294"/>
      <c r="B24" s="50">
        <v>22</v>
      </c>
      <c r="C24" s="211"/>
      <c r="D24" s="211"/>
      <c r="E24" s="288"/>
      <c r="F24" s="283"/>
      <c r="G24" s="285"/>
      <c r="I24" s="5"/>
      <c r="Q24" s="28"/>
    </row>
    <row r="25" spans="1:9" ht="110.25" customHeight="1">
      <c r="A25" s="294">
        <v>2</v>
      </c>
      <c r="B25" s="50" t="s">
        <v>294</v>
      </c>
      <c r="C25" s="211" t="s">
        <v>284</v>
      </c>
      <c r="D25" s="211" t="s">
        <v>6</v>
      </c>
      <c r="E25" s="295"/>
      <c r="F25" s="282" t="s">
        <v>295</v>
      </c>
      <c r="G25" s="284" t="s">
        <v>296</v>
      </c>
      <c r="I25" s="3"/>
    </row>
    <row r="26" spans="1:9" ht="29.25" customHeight="1">
      <c r="A26" s="294"/>
      <c r="B26" s="36">
        <v>2</v>
      </c>
      <c r="C26" s="211"/>
      <c r="D26" s="211"/>
      <c r="E26" s="296"/>
      <c r="F26" s="283"/>
      <c r="G26" s="285"/>
      <c r="I26" s="5"/>
    </row>
    <row r="27" spans="1:9" ht="111.75" customHeight="1">
      <c r="A27" s="294">
        <v>7</v>
      </c>
      <c r="B27" s="50" t="s">
        <v>297</v>
      </c>
      <c r="C27" s="211" t="s">
        <v>284</v>
      </c>
      <c r="D27" s="211" t="s">
        <v>7</v>
      </c>
      <c r="E27" s="288"/>
      <c r="F27" s="282" t="s">
        <v>298</v>
      </c>
      <c r="G27" s="284" t="s">
        <v>299</v>
      </c>
      <c r="I27" s="3"/>
    </row>
    <row r="28" spans="1:9" ht="49.5" customHeight="1">
      <c r="A28" s="294"/>
      <c r="B28" s="50">
        <v>8</v>
      </c>
      <c r="C28" s="211"/>
      <c r="D28" s="211"/>
      <c r="E28" s="288"/>
      <c r="F28" s="283"/>
      <c r="G28" s="285"/>
      <c r="I28" s="5"/>
    </row>
    <row r="29" spans="1:9" ht="114.75" customHeight="1">
      <c r="A29" s="297">
        <v>8</v>
      </c>
      <c r="B29" s="50" t="s">
        <v>300</v>
      </c>
      <c r="C29" s="211" t="s">
        <v>284</v>
      </c>
      <c r="D29" s="211" t="s">
        <v>6</v>
      </c>
      <c r="E29" s="288"/>
      <c r="F29" s="213" t="s">
        <v>301</v>
      </c>
      <c r="G29" s="284" t="s">
        <v>302</v>
      </c>
      <c r="I29" s="3"/>
    </row>
    <row r="30" spans="1:9" ht="66" customHeight="1">
      <c r="A30" s="298"/>
      <c r="B30" s="50">
        <v>30</v>
      </c>
      <c r="C30" s="211"/>
      <c r="D30" s="211"/>
      <c r="E30" s="288"/>
      <c r="F30" s="213"/>
      <c r="G30" s="285"/>
      <c r="I30" s="5"/>
    </row>
    <row r="31" spans="1:9" ht="103.5" customHeight="1">
      <c r="A31" s="294">
        <v>9</v>
      </c>
      <c r="B31" s="50" t="s">
        <v>303</v>
      </c>
      <c r="C31" s="211" t="s">
        <v>284</v>
      </c>
      <c r="D31" s="284" t="s">
        <v>16</v>
      </c>
      <c r="E31" s="288"/>
      <c r="F31" s="282" t="s">
        <v>304</v>
      </c>
      <c r="G31" s="284" t="s">
        <v>305</v>
      </c>
      <c r="I31" s="5"/>
    </row>
    <row r="32" spans="1:9" ht="37.5" customHeight="1">
      <c r="A32" s="294"/>
      <c r="B32" s="50">
        <v>11</v>
      </c>
      <c r="C32" s="211"/>
      <c r="D32" s="285"/>
      <c r="E32" s="288"/>
      <c r="F32" s="283"/>
      <c r="G32" s="285"/>
      <c r="I32" s="5"/>
    </row>
    <row r="33" spans="1:9" ht="78.75">
      <c r="A33" s="121">
        <v>10</v>
      </c>
      <c r="B33" s="50" t="s">
        <v>306</v>
      </c>
      <c r="C33" s="211" t="s">
        <v>284</v>
      </c>
      <c r="D33" s="211" t="s">
        <v>307</v>
      </c>
      <c r="E33" s="280"/>
      <c r="F33" s="282" t="s">
        <v>308</v>
      </c>
      <c r="G33" s="284" t="s">
        <v>309</v>
      </c>
      <c r="I33" s="5"/>
    </row>
    <row r="34" spans="1:9" ht="27.75" customHeight="1">
      <c r="A34" s="122"/>
      <c r="B34" s="50">
        <v>2</v>
      </c>
      <c r="C34" s="211"/>
      <c r="D34" s="211"/>
      <c r="E34" s="281"/>
      <c r="F34" s="283"/>
      <c r="G34" s="285"/>
      <c r="I34" s="5"/>
    </row>
    <row r="35" spans="1:9" ht="123.75" customHeight="1">
      <c r="A35" s="294">
        <v>11</v>
      </c>
      <c r="B35" s="50" t="s">
        <v>310</v>
      </c>
      <c r="C35" s="211" t="s">
        <v>284</v>
      </c>
      <c r="D35" s="211" t="s">
        <v>16</v>
      </c>
      <c r="E35" s="288"/>
      <c r="F35" s="282" t="s">
        <v>311</v>
      </c>
      <c r="G35" s="284" t="s">
        <v>312</v>
      </c>
      <c r="I35" s="5"/>
    </row>
    <row r="36" spans="1:9" ht="40.5" customHeight="1">
      <c r="A36" s="294"/>
      <c r="B36" s="50">
        <v>24</v>
      </c>
      <c r="C36" s="211"/>
      <c r="D36" s="211"/>
      <c r="E36" s="288"/>
      <c r="F36" s="283"/>
      <c r="G36" s="285"/>
      <c r="I36" s="5"/>
    </row>
    <row r="37" spans="1:9" ht="137.25" customHeight="1">
      <c r="A37" s="294">
        <v>12</v>
      </c>
      <c r="B37" s="50" t="s">
        <v>313</v>
      </c>
      <c r="C37" s="211" t="s">
        <v>284</v>
      </c>
      <c r="D37" s="211" t="s">
        <v>16</v>
      </c>
      <c r="E37" s="280"/>
      <c r="F37" s="282" t="s">
        <v>314</v>
      </c>
      <c r="G37" s="284" t="s">
        <v>315</v>
      </c>
      <c r="I37" s="5"/>
    </row>
    <row r="38" spans="1:9" ht="41.25" customHeight="1">
      <c r="A38" s="294"/>
      <c r="B38" s="50">
        <v>12</v>
      </c>
      <c r="C38" s="211"/>
      <c r="D38" s="211"/>
      <c r="E38" s="281"/>
      <c r="F38" s="283"/>
      <c r="G38" s="285"/>
      <c r="I38" s="5"/>
    </row>
    <row r="39" spans="1:9" ht="127.5" customHeight="1">
      <c r="A39" s="294">
        <v>13</v>
      </c>
      <c r="B39" s="50" t="s">
        <v>316</v>
      </c>
      <c r="C39" s="211" t="s">
        <v>284</v>
      </c>
      <c r="D39" s="211" t="s">
        <v>317</v>
      </c>
      <c r="E39" s="280"/>
      <c r="F39" s="282" t="s">
        <v>318</v>
      </c>
      <c r="G39" s="284" t="s">
        <v>319</v>
      </c>
      <c r="I39" s="5"/>
    </row>
    <row r="40" spans="1:9" ht="36" customHeight="1">
      <c r="A40" s="294"/>
      <c r="B40" s="50">
        <v>5</v>
      </c>
      <c r="C40" s="211"/>
      <c r="D40" s="211"/>
      <c r="E40" s="281"/>
      <c r="F40" s="283"/>
      <c r="G40" s="285"/>
      <c r="I40" s="5"/>
    </row>
    <row r="41" spans="1:9" ht="107.25" customHeight="1">
      <c r="A41" s="294">
        <v>14</v>
      </c>
      <c r="B41" s="50" t="s">
        <v>320</v>
      </c>
      <c r="C41" s="211" t="s">
        <v>284</v>
      </c>
      <c r="D41" s="299" t="s">
        <v>321</v>
      </c>
      <c r="E41" s="280"/>
      <c r="F41" s="284" t="s">
        <v>322</v>
      </c>
      <c r="G41" s="284" t="s">
        <v>17</v>
      </c>
      <c r="I41" s="5"/>
    </row>
    <row r="42" spans="1:9" ht="29.25" customHeight="1">
      <c r="A42" s="294"/>
      <c r="B42" s="50">
        <v>8</v>
      </c>
      <c r="C42" s="211"/>
      <c r="D42" s="300"/>
      <c r="E42" s="281"/>
      <c r="F42" s="285"/>
      <c r="G42" s="285"/>
      <c r="I42" s="5"/>
    </row>
    <row r="43" spans="1:9" ht="127.5" customHeight="1">
      <c r="A43" s="123">
        <v>15</v>
      </c>
      <c r="B43" s="50" t="s">
        <v>323</v>
      </c>
      <c r="C43" s="211" t="s">
        <v>284</v>
      </c>
      <c r="D43" s="284" t="s">
        <v>191</v>
      </c>
      <c r="E43" s="124"/>
      <c r="F43" s="282" t="s">
        <v>324</v>
      </c>
      <c r="G43" s="284" t="s">
        <v>325</v>
      </c>
      <c r="I43" s="5"/>
    </row>
    <row r="44" spans="1:9" ht="47.25" customHeight="1">
      <c r="A44" s="122"/>
      <c r="B44" s="125">
        <v>35</v>
      </c>
      <c r="C44" s="284"/>
      <c r="D44" s="301"/>
      <c r="E44" s="124"/>
      <c r="F44" s="302"/>
      <c r="G44" s="301"/>
      <c r="I44" s="5"/>
    </row>
    <row r="45" spans="1:9" ht="114" customHeight="1">
      <c r="A45" s="303">
        <v>17</v>
      </c>
      <c r="B45" s="50" t="s">
        <v>326</v>
      </c>
      <c r="C45" s="211" t="s">
        <v>327</v>
      </c>
      <c r="D45" s="211" t="s">
        <v>328</v>
      </c>
      <c r="E45" s="280"/>
      <c r="F45" s="282" t="s">
        <v>329</v>
      </c>
      <c r="G45" s="284" t="s">
        <v>330</v>
      </c>
      <c r="I45" s="5"/>
    </row>
    <row r="46" spans="1:9" ht="48" customHeight="1">
      <c r="A46" s="279"/>
      <c r="B46" s="50">
        <v>13</v>
      </c>
      <c r="C46" s="211"/>
      <c r="D46" s="211"/>
      <c r="E46" s="281"/>
      <c r="F46" s="283"/>
      <c r="G46" s="285"/>
      <c r="I46" s="5"/>
    </row>
    <row r="47" spans="1:7" ht="26.25">
      <c r="A47" s="229"/>
      <c r="B47" s="229"/>
      <c r="C47" s="229"/>
      <c r="D47" s="229"/>
      <c r="E47" s="229"/>
      <c r="F47" s="229"/>
      <c r="G47" s="229"/>
    </row>
    <row r="49" spans="1:7" ht="26.25">
      <c r="A49" s="229"/>
      <c r="B49" s="229"/>
      <c r="C49" s="229"/>
      <c r="D49" s="229"/>
      <c r="E49" s="229"/>
      <c r="F49" s="229"/>
      <c r="G49" s="229"/>
    </row>
    <row r="50" spans="1:7" ht="26.25">
      <c r="A50" s="229"/>
      <c r="B50" s="229"/>
      <c r="C50" s="229"/>
      <c r="D50" s="229"/>
      <c r="E50" s="229"/>
      <c r="F50" s="229"/>
      <c r="G50" s="229"/>
    </row>
    <row r="51" spans="1:7" ht="26.25">
      <c r="A51" s="229"/>
      <c r="B51" s="229"/>
      <c r="C51" s="229"/>
      <c r="D51" s="229"/>
      <c r="E51" s="229"/>
      <c r="F51" s="229"/>
      <c r="G51" s="229"/>
    </row>
    <row r="52" spans="1:7" ht="26.25">
      <c r="A52" s="228"/>
      <c r="B52" s="228"/>
      <c r="C52" s="228"/>
      <c r="D52" s="228"/>
      <c r="E52" s="228"/>
      <c r="F52" s="228"/>
      <c r="G52" s="228"/>
    </row>
    <row r="53" spans="1:7" ht="26.25">
      <c r="A53" s="228"/>
      <c r="B53" s="228"/>
      <c r="C53" s="228"/>
      <c r="D53" s="228"/>
      <c r="E53" s="228"/>
      <c r="F53" s="228"/>
      <c r="G53" s="228"/>
    </row>
    <row r="54" spans="1:7" ht="26.25">
      <c r="A54" s="228"/>
      <c r="B54" s="228"/>
      <c r="C54" s="228"/>
      <c r="D54" s="228"/>
      <c r="E54" s="228"/>
      <c r="F54" s="228"/>
      <c r="G54" s="228"/>
    </row>
  </sheetData>
  <sheetProtection/>
  <mergeCells count="116">
    <mergeCell ref="A54:G54"/>
    <mergeCell ref="A47:G47"/>
    <mergeCell ref="A49:G49"/>
    <mergeCell ref="A50:G50"/>
    <mergeCell ref="A51:G51"/>
    <mergeCell ref="A52:G52"/>
    <mergeCell ref="A53:G53"/>
    <mergeCell ref="C43:C44"/>
    <mergeCell ref="D43:D44"/>
    <mergeCell ref="F43:F44"/>
    <mergeCell ref="G43:G44"/>
    <mergeCell ref="A45:A46"/>
    <mergeCell ref="C45:C46"/>
    <mergeCell ref="D45:D46"/>
    <mergeCell ref="E45:E46"/>
    <mergeCell ref="F45:F46"/>
    <mergeCell ref="G45:G46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G35:G36"/>
    <mergeCell ref="A37:A38"/>
    <mergeCell ref="C37:C38"/>
    <mergeCell ref="D37:D38"/>
    <mergeCell ref="E37:E38"/>
    <mergeCell ref="F37:F38"/>
    <mergeCell ref="G37:G38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2:G22"/>
    <mergeCell ref="A23:A24"/>
    <mergeCell ref="C23:C24"/>
    <mergeCell ref="D23:D24"/>
    <mergeCell ref="E23:E24"/>
    <mergeCell ref="F23:F24"/>
    <mergeCell ref="G23:G24"/>
    <mergeCell ref="A20:A21"/>
    <mergeCell ref="C20:C21"/>
    <mergeCell ref="D20:D21"/>
    <mergeCell ref="E20:E21"/>
    <mergeCell ref="F20:F21"/>
    <mergeCell ref="G20:G21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12:G13"/>
    <mergeCell ref="A10:A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F8:F9"/>
    <mergeCell ref="G8:G9"/>
    <mergeCell ref="B1:G1"/>
    <mergeCell ref="B2:G2"/>
    <mergeCell ref="A5:G5"/>
    <mergeCell ref="A6:A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zoomScale="55" zoomScaleNormal="55" zoomScaleSheetLayoutView="50" zoomScalePageLayoutView="0" workbookViewId="0" topLeftCell="A1">
      <pane ySplit="9" topLeftCell="A10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6.57421875" style="1" customWidth="1"/>
    <col min="2" max="2" width="22.140625" style="1" customWidth="1"/>
    <col min="3" max="3" width="8.28125" style="2" customWidth="1"/>
    <col min="4" max="4" width="26.421875" style="1" customWidth="1"/>
    <col min="5" max="5" width="16.00390625" style="2" customWidth="1"/>
    <col min="6" max="6" width="126.8515625" style="1" customWidth="1"/>
    <col min="7" max="7" width="37.00390625" style="2" customWidth="1"/>
    <col min="8" max="8" width="12.7109375" style="1" customWidth="1"/>
    <col min="9" max="9" width="9.140625" style="138" customWidth="1"/>
    <col min="10" max="10" width="18.28125" style="138" customWidth="1"/>
    <col min="11" max="16384" width="9.140625" style="138" customWidth="1"/>
  </cols>
  <sheetData>
    <row r="1" spans="1:8" ht="27">
      <c r="A1" s="315" t="s">
        <v>8</v>
      </c>
      <c r="B1" s="316"/>
      <c r="C1" s="316"/>
      <c r="D1" s="316"/>
      <c r="E1" s="316"/>
      <c r="F1" s="316"/>
      <c r="G1" s="316"/>
      <c r="H1" s="137"/>
    </row>
    <row r="2" spans="1:8" ht="27">
      <c r="A2" s="315" t="s">
        <v>331</v>
      </c>
      <c r="B2" s="317"/>
      <c r="C2" s="317"/>
      <c r="D2" s="317"/>
      <c r="E2" s="317"/>
      <c r="F2" s="317"/>
      <c r="G2" s="317"/>
      <c r="H2" s="137"/>
    </row>
    <row r="3" spans="1:8" ht="27.75" customHeight="1" thickBot="1">
      <c r="A3" s="318" t="s">
        <v>332</v>
      </c>
      <c r="B3" s="319"/>
      <c r="C3" s="319"/>
      <c r="D3" s="319"/>
      <c r="E3" s="319"/>
      <c r="F3" s="319"/>
      <c r="G3" s="319"/>
      <c r="H3" s="137"/>
    </row>
    <row r="4" spans="1:10" ht="40.5" customHeight="1">
      <c r="A4" s="320" t="s">
        <v>333</v>
      </c>
      <c r="B4" s="320" t="s">
        <v>2</v>
      </c>
      <c r="C4" s="320" t="s">
        <v>334</v>
      </c>
      <c r="D4" s="320" t="s">
        <v>3</v>
      </c>
      <c r="E4" s="320" t="s">
        <v>335</v>
      </c>
      <c r="F4" s="320" t="s">
        <v>0</v>
      </c>
      <c r="G4" s="320" t="s">
        <v>1</v>
      </c>
      <c r="H4" s="308" t="s">
        <v>15</v>
      </c>
      <c r="J4" s="139"/>
    </row>
    <row r="5" spans="1:8" ht="26.25" customHeight="1">
      <c r="A5" s="321"/>
      <c r="B5" s="321"/>
      <c r="C5" s="321"/>
      <c r="D5" s="321"/>
      <c r="E5" s="321"/>
      <c r="F5" s="321"/>
      <c r="G5" s="321"/>
      <c r="H5" s="309"/>
    </row>
    <row r="6" spans="1:8" ht="26.25" customHeight="1">
      <c r="A6" s="321"/>
      <c r="B6" s="321"/>
      <c r="C6" s="321"/>
      <c r="D6" s="321"/>
      <c r="E6" s="321"/>
      <c r="F6" s="321"/>
      <c r="G6" s="321"/>
      <c r="H6" s="309"/>
    </row>
    <row r="7" spans="1:8" ht="26.25" customHeight="1">
      <c r="A7" s="321"/>
      <c r="B7" s="321"/>
      <c r="C7" s="321"/>
      <c r="D7" s="321"/>
      <c r="E7" s="321"/>
      <c r="F7" s="321"/>
      <c r="G7" s="321"/>
      <c r="H7" s="309"/>
    </row>
    <row r="8" spans="1:8" ht="23.25" customHeight="1" thickBot="1">
      <c r="A8" s="322"/>
      <c r="B8" s="322"/>
      <c r="C8" s="322"/>
      <c r="D8" s="322"/>
      <c r="E8" s="322"/>
      <c r="F8" s="322"/>
      <c r="G8" s="322"/>
      <c r="H8" s="310"/>
    </row>
    <row r="9" spans="1:8" ht="27" thickBot="1">
      <c r="A9" s="140">
        <v>1</v>
      </c>
      <c r="B9" s="141">
        <v>2</v>
      </c>
      <c r="C9" s="142">
        <v>3</v>
      </c>
      <c r="D9" s="143">
        <v>4</v>
      </c>
      <c r="E9" s="142">
        <v>5</v>
      </c>
      <c r="F9" s="143">
        <v>6</v>
      </c>
      <c r="G9" s="143">
        <v>7</v>
      </c>
      <c r="H9" s="144">
        <v>8</v>
      </c>
    </row>
    <row r="10" spans="1:8" s="146" customFormat="1" ht="30" customHeight="1">
      <c r="A10" s="311" t="s">
        <v>336</v>
      </c>
      <c r="B10" s="312"/>
      <c r="C10" s="312"/>
      <c r="D10" s="313"/>
      <c r="E10" s="313"/>
      <c r="F10" s="313"/>
      <c r="G10" s="313"/>
      <c r="H10" s="145"/>
    </row>
    <row r="11" spans="1:14" s="33" customFormat="1" ht="109.5" customHeight="1">
      <c r="A11" s="208">
        <v>1</v>
      </c>
      <c r="B11" s="4" t="s">
        <v>337</v>
      </c>
      <c r="C11" s="184" t="s">
        <v>4</v>
      </c>
      <c r="D11" s="184" t="s">
        <v>7</v>
      </c>
      <c r="E11" s="314">
        <v>31.052</v>
      </c>
      <c r="F11" s="188" t="s">
        <v>338</v>
      </c>
      <c r="G11" s="184" t="s">
        <v>339</v>
      </c>
      <c r="H11" s="147">
        <v>22.18</v>
      </c>
      <c r="I11" s="31"/>
      <c r="J11" s="32"/>
      <c r="K11" s="32"/>
      <c r="L11" s="32"/>
      <c r="M11" s="32"/>
      <c r="N11" s="32"/>
    </row>
    <row r="12" spans="1:14" s="33" customFormat="1" ht="26.25" customHeight="1">
      <c r="A12" s="208"/>
      <c r="B12" s="4">
        <v>44</v>
      </c>
      <c r="C12" s="184"/>
      <c r="D12" s="184"/>
      <c r="E12" s="314"/>
      <c r="F12" s="188"/>
      <c r="G12" s="184"/>
      <c r="H12" s="148"/>
      <c r="I12" s="31"/>
      <c r="J12" s="32"/>
      <c r="K12" s="32"/>
      <c r="L12" s="32"/>
      <c r="M12" s="32"/>
      <c r="N12" s="32"/>
    </row>
    <row r="13" spans="1:14" s="33" customFormat="1" ht="108" customHeight="1">
      <c r="A13" s="208">
        <v>2</v>
      </c>
      <c r="B13" s="4" t="s">
        <v>340</v>
      </c>
      <c r="C13" s="184" t="s">
        <v>4</v>
      </c>
      <c r="D13" s="184" t="s">
        <v>7</v>
      </c>
      <c r="E13" s="307">
        <v>42.85</v>
      </c>
      <c r="F13" s="188" t="s">
        <v>341</v>
      </c>
      <c r="G13" s="184" t="s">
        <v>339</v>
      </c>
      <c r="H13" s="148">
        <v>30.604</v>
      </c>
      <c r="I13" s="31"/>
      <c r="J13" s="32"/>
      <c r="K13" s="32"/>
      <c r="L13" s="32"/>
      <c r="M13" s="32"/>
      <c r="N13" s="32"/>
    </row>
    <row r="14" spans="1:14" s="33" customFormat="1" ht="26.25" customHeight="1">
      <c r="A14" s="208"/>
      <c r="B14" s="4">
        <v>40</v>
      </c>
      <c r="C14" s="184"/>
      <c r="D14" s="184"/>
      <c r="E14" s="307"/>
      <c r="F14" s="188"/>
      <c r="G14" s="184"/>
      <c r="H14" s="148"/>
      <c r="I14" s="31"/>
      <c r="J14" s="32"/>
      <c r="K14" s="32"/>
      <c r="L14" s="32"/>
      <c r="M14" s="32"/>
      <c r="N14" s="32"/>
    </row>
    <row r="15" spans="1:14" s="33" customFormat="1" ht="113.25" customHeight="1">
      <c r="A15" s="208">
        <v>3</v>
      </c>
      <c r="B15" s="4" t="s">
        <v>342</v>
      </c>
      <c r="C15" s="184" t="s">
        <v>4</v>
      </c>
      <c r="D15" s="184" t="s">
        <v>7</v>
      </c>
      <c r="E15" s="307">
        <v>72.969</v>
      </c>
      <c r="F15" s="188" t="s">
        <v>343</v>
      </c>
      <c r="G15" s="184" t="s">
        <v>339</v>
      </c>
      <c r="H15" s="94">
        <v>56.13</v>
      </c>
      <c r="I15" s="31"/>
      <c r="J15" s="32"/>
      <c r="K15" s="32"/>
      <c r="L15" s="32"/>
      <c r="M15" s="32"/>
      <c r="N15" s="32"/>
    </row>
    <row r="16" spans="1:14" s="33" customFormat="1" ht="26.25">
      <c r="A16" s="208"/>
      <c r="B16" s="4">
        <v>51</v>
      </c>
      <c r="C16" s="184"/>
      <c r="D16" s="184"/>
      <c r="E16" s="307"/>
      <c r="F16" s="188"/>
      <c r="G16" s="184"/>
      <c r="H16" s="149"/>
      <c r="I16" s="31"/>
      <c r="J16" s="32"/>
      <c r="K16" s="32"/>
      <c r="L16" s="32"/>
      <c r="M16" s="32"/>
      <c r="N16" s="32"/>
    </row>
    <row r="17" spans="1:14" s="33" customFormat="1" ht="115.5" customHeight="1">
      <c r="A17" s="208">
        <v>4</v>
      </c>
      <c r="B17" s="4" t="s">
        <v>344</v>
      </c>
      <c r="C17" s="184" t="s">
        <v>4</v>
      </c>
      <c r="D17" s="184" t="s">
        <v>317</v>
      </c>
      <c r="E17" s="243">
        <v>20.930000000000003</v>
      </c>
      <c r="F17" s="306" t="s">
        <v>345</v>
      </c>
      <c r="G17" s="184" t="s">
        <v>346</v>
      </c>
      <c r="H17" s="56">
        <v>16.1</v>
      </c>
      <c r="I17" s="120"/>
      <c r="J17" s="32"/>
      <c r="K17" s="32"/>
      <c r="L17" s="32"/>
      <c r="M17" s="32"/>
      <c r="N17" s="32"/>
    </row>
    <row r="18" spans="1:14" s="33" customFormat="1" ht="27.75">
      <c r="A18" s="208"/>
      <c r="B18" s="4">
        <v>20</v>
      </c>
      <c r="C18" s="184"/>
      <c r="D18" s="184"/>
      <c r="E18" s="243"/>
      <c r="F18" s="306"/>
      <c r="G18" s="184"/>
      <c r="H18" s="56"/>
      <c r="I18" s="150"/>
      <c r="J18" s="32"/>
      <c r="K18" s="32"/>
      <c r="L18" s="32"/>
      <c r="M18" s="32"/>
      <c r="N18" s="32"/>
    </row>
    <row r="19" spans="1:14" s="1" customFormat="1" ht="113.25" customHeight="1">
      <c r="A19" s="208">
        <v>5</v>
      </c>
      <c r="B19" s="4" t="s">
        <v>347</v>
      </c>
      <c r="C19" s="184" t="s">
        <v>4</v>
      </c>
      <c r="D19" s="184" t="s">
        <v>16</v>
      </c>
      <c r="E19" s="243">
        <v>1.56</v>
      </c>
      <c r="F19" s="188" t="s">
        <v>348</v>
      </c>
      <c r="G19" s="184" t="s">
        <v>349</v>
      </c>
      <c r="H19" s="56">
        <v>1.2</v>
      </c>
      <c r="I19" s="3"/>
      <c r="J19" s="2"/>
      <c r="K19" s="2"/>
      <c r="L19" s="2"/>
      <c r="M19" s="2"/>
      <c r="N19" s="2"/>
    </row>
    <row r="20" spans="1:14" s="1" customFormat="1" ht="34.5">
      <c r="A20" s="208"/>
      <c r="B20" s="4">
        <v>6</v>
      </c>
      <c r="C20" s="184"/>
      <c r="D20" s="184"/>
      <c r="E20" s="243"/>
      <c r="F20" s="188"/>
      <c r="G20" s="184"/>
      <c r="H20" s="56"/>
      <c r="I20" s="5"/>
      <c r="J20" s="54"/>
      <c r="K20" s="2"/>
      <c r="L20" s="2"/>
      <c r="M20" s="2"/>
      <c r="N20" s="2"/>
    </row>
    <row r="21" spans="1:14" s="1" customFormat="1" ht="85.5" customHeight="1">
      <c r="A21" s="208">
        <v>6</v>
      </c>
      <c r="B21" s="4" t="s">
        <v>350</v>
      </c>
      <c r="C21" s="184" t="s">
        <v>4</v>
      </c>
      <c r="D21" s="184" t="s">
        <v>7</v>
      </c>
      <c r="E21" s="243">
        <v>51.002</v>
      </c>
      <c r="F21" s="188" t="s">
        <v>351</v>
      </c>
      <c r="G21" s="184" t="s">
        <v>352</v>
      </c>
      <c r="H21" s="151">
        <v>36.43</v>
      </c>
      <c r="I21" s="5"/>
      <c r="J21" s="2"/>
      <c r="K21" s="2"/>
      <c r="L21" s="2"/>
      <c r="M21" s="2"/>
      <c r="N21" s="2"/>
    </row>
    <row r="22" spans="1:14" s="1" customFormat="1" ht="27.75">
      <c r="A22" s="208"/>
      <c r="B22" s="4">
        <v>13</v>
      </c>
      <c r="C22" s="184"/>
      <c r="D22" s="184"/>
      <c r="E22" s="243"/>
      <c r="F22" s="188"/>
      <c r="G22" s="184"/>
      <c r="H22" s="151"/>
      <c r="I22" s="5"/>
      <c r="J22" s="2"/>
      <c r="K22" s="2"/>
      <c r="L22" s="2"/>
      <c r="M22" s="2"/>
      <c r="N22" s="2"/>
    </row>
    <row r="23" spans="1:14" s="1" customFormat="1" ht="111" customHeight="1">
      <c r="A23" s="208">
        <v>7</v>
      </c>
      <c r="B23" s="4" t="s">
        <v>353</v>
      </c>
      <c r="C23" s="184" t="s">
        <v>4</v>
      </c>
      <c r="D23" s="184" t="s">
        <v>354</v>
      </c>
      <c r="E23" s="243">
        <v>10.53</v>
      </c>
      <c r="F23" s="188" t="s">
        <v>355</v>
      </c>
      <c r="G23" s="188" t="s">
        <v>356</v>
      </c>
      <c r="H23" s="56">
        <v>8.1</v>
      </c>
      <c r="I23" s="5"/>
      <c r="J23" s="2"/>
      <c r="K23" s="2"/>
      <c r="L23" s="2"/>
      <c r="M23" s="2"/>
      <c r="N23" s="2"/>
    </row>
    <row r="24" spans="1:14" s="1" customFormat="1" ht="27.75">
      <c r="A24" s="208"/>
      <c r="B24" s="4">
        <v>21</v>
      </c>
      <c r="C24" s="184"/>
      <c r="D24" s="184"/>
      <c r="E24" s="243"/>
      <c r="F24" s="188"/>
      <c r="G24" s="188"/>
      <c r="H24" s="56"/>
      <c r="I24" s="5"/>
      <c r="J24" s="2"/>
      <c r="K24" s="2"/>
      <c r="L24" s="2"/>
      <c r="M24" s="2"/>
      <c r="N24" s="2"/>
    </row>
    <row r="25" spans="1:14" s="1" customFormat="1" ht="118.5" customHeight="1">
      <c r="A25" s="208">
        <v>8</v>
      </c>
      <c r="B25" s="4" t="s">
        <v>357</v>
      </c>
      <c r="C25" s="184" t="s">
        <v>4</v>
      </c>
      <c r="D25" s="184" t="s">
        <v>5</v>
      </c>
      <c r="E25" s="64">
        <v>15.61</v>
      </c>
      <c r="F25" s="188" t="s">
        <v>358</v>
      </c>
      <c r="G25" s="188" t="s">
        <v>359</v>
      </c>
      <c r="H25" s="56">
        <v>12.01</v>
      </c>
      <c r="I25" s="5"/>
      <c r="J25" s="2"/>
      <c r="K25" s="2"/>
      <c r="L25" s="2"/>
      <c r="M25" s="2"/>
      <c r="N25" s="2"/>
    </row>
    <row r="26" spans="1:21" s="1" customFormat="1" ht="27.75">
      <c r="A26" s="208"/>
      <c r="B26" s="4">
        <v>10</v>
      </c>
      <c r="C26" s="184"/>
      <c r="D26" s="184"/>
      <c r="E26" s="64"/>
      <c r="F26" s="188"/>
      <c r="G26" s="188"/>
      <c r="H26" s="152"/>
      <c r="I26" s="83"/>
      <c r="J26" s="83"/>
      <c r="K26" s="153"/>
      <c r="L26" s="154"/>
      <c r="N26" s="2"/>
      <c r="P26" s="5"/>
      <c r="Q26" s="2"/>
      <c r="R26" s="2"/>
      <c r="S26" s="2"/>
      <c r="T26" s="2"/>
      <c r="U26" s="2"/>
    </row>
    <row r="27" spans="1:14" s="1" customFormat="1" ht="120.75" customHeight="1">
      <c r="A27" s="208">
        <v>9</v>
      </c>
      <c r="B27" s="4" t="s">
        <v>360</v>
      </c>
      <c r="C27" s="184" t="s">
        <v>4</v>
      </c>
      <c r="D27" s="184" t="s">
        <v>5</v>
      </c>
      <c r="E27" s="64">
        <v>3.91</v>
      </c>
      <c r="F27" s="188" t="s">
        <v>361</v>
      </c>
      <c r="G27" s="188" t="s">
        <v>359</v>
      </c>
      <c r="H27" s="56">
        <v>3.01</v>
      </c>
      <c r="I27" s="5"/>
      <c r="J27" s="2"/>
      <c r="K27" s="2"/>
      <c r="L27" s="2"/>
      <c r="M27" s="2"/>
      <c r="N27" s="2"/>
    </row>
    <row r="28" spans="1:14" s="1" customFormat="1" ht="27.75">
      <c r="A28" s="208"/>
      <c r="B28" s="4">
        <v>29</v>
      </c>
      <c r="C28" s="184"/>
      <c r="D28" s="184"/>
      <c r="E28" s="64"/>
      <c r="F28" s="188"/>
      <c r="G28" s="188"/>
      <c r="H28" s="56"/>
      <c r="I28" s="5"/>
      <c r="J28" s="2"/>
      <c r="K28" s="2"/>
      <c r="L28" s="2"/>
      <c r="M28" s="2"/>
      <c r="N28" s="2"/>
    </row>
    <row r="29" spans="1:14" s="1" customFormat="1" ht="83.25" customHeight="1">
      <c r="A29" s="208">
        <v>10</v>
      </c>
      <c r="B29" s="4" t="s">
        <v>362</v>
      </c>
      <c r="C29" s="184" t="s">
        <v>4</v>
      </c>
      <c r="D29" s="184" t="s">
        <v>363</v>
      </c>
      <c r="E29" s="64">
        <v>16.25</v>
      </c>
      <c r="F29" s="188" t="s">
        <v>364</v>
      </c>
      <c r="G29" s="188" t="s">
        <v>365</v>
      </c>
      <c r="H29" s="56">
        <v>12.5</v>
      </c>
      <c r="I29" s="5"/>
      <c r="J29" s="2"/>
      <c r="K29" s="2"/>
      <c r="L29" s="2"/>
      <c r="M29" s="2"/>
      <c r="N29" s="2"/>
    </row>
    <row r="30" spans="1:14" s="1" customFormat="1" ht="27.75">
      <c r="A30" s="208"/>
      <c r="B30" s="4">
        <v>12</v>
      </c>
      <c r="C30" s="184"/>
      <c r="D30" s="184"/>
      <c r="E30" s="64"/>
      <c r="F30" s="188"/>
      <c r="G30" s="188"/>
      <c r="H30" s="56"/>
      <c r="I30" s="5"/>
      <c r="J30" s="2"/>
      <c r="K30" s="2"/>
      <c r="L30" s="2"/>
      <c r="M30" s="2"/>
      <c r="N30" s="2"/>
    </row>
    <row r="31" spans="1:14" s="1" customFormat="1" ht="83.25" customHeight="1">
      <c r="A31" s="208">
        <v>11</v>
      </c>
      <c r="B31" s="4" t="s">
        <v>366</v>
      </c>
      <c r="C31" s="184" t="s">
        <v>4</v>
      </c>
      <c r="D31" s="184" t="s">
        <v>276</v>
      </c>
      <c r="E31" s="64">
        <v>2.21</v>
      </c>
      <c r="F31" s="188" t="s">
        <v>367</v>
      </c>
      <c r="G31" s="188" t="s">
        <v>368</v>
      </c>
      <c r="H31" s="94">
        <v>1.7</v>
      </c>
      <c r="J31" s="2"/>
      <c r="K31" s="2"/>
      <c r="L31" s="2"/>
      <c r="M31" s="2"/>
      <c r="N31" s="2"/>
    </row>
    <row r="32" spans="1:14" s="1" customFormat="1" ht="26.25">
      <c r="A32" s="208"/>
      <c r="B32" s="4">
        <v>4</v>
      </c>
      <c r="C32" s="184"/>
      <c r="D32" s="184"/>
      <c r="E32" s="64"/>
      <c r="F32" s="188"/>
      <c r="G32" s="188"/>
      <c r="H32" s="94"/>
      <c r="J32" s="2"/>
      <c r="K32" s="2"/>
      <c r="L32" s="2"/>
      <c r="M32" s="2"/>
      <c r="N32" s="2"/>
    </row>
    <row r="33" spans="1:14" s="1" customFormat="1" ht="78.75" customHeight="1">
      <c r="A33" s="208">
        <v>12</v>
      </c>
      <c r="B33" s="4" t="s">
        <v>369</v>
      </c>
      <c r="C33" s="184" t="s">
        <v>4</v>
      </c>
      <c r="D33" s="184" t="s">
        <v>6</v>
      </c>
      <c r="E33" s="64">
        <v>0.52</v>
      </c>
      <c r="F33" s="188" t="s">
        <v>370</v>
      </c>
      <c r="G33" s="188" t="s">
        <v>368</v>
      </c>
      <c r="H33" s="94">
        <v>0.4</v>
      </c>
      <c r="J33" s="2"/>
      <c r="K33" s="2"/>
      <c r="L33" s="2"/>
      <c r="M33" s="2"/>
      <c r="N33" s="2"/>
    </row>
    <row r="34" spans="1:14" s="1" customFormat="1" ht="26.25">
      <c r="A34" s="208"/>
      <c r="B34" s="4">
        <v>10</v>
      </c>
      <c r="C34" s="184"/>
      <c r="D34" s="184"/>
      <c r="E34" s="64"/>
      <c r="F34" s="188"/>
      <c r="G34" s="188"/>
      <c r="H34" s="94"/>
      <c r="J34" s="2"/>
      <c r="K34" s="2"/>
      <c r="L34" s="2"/>
      <c r="M34" s="2"/>
      <c r="N34" s="2"/>
    </row>
    <row r="35" spans="1:14" s="1" customFormat="1" ht="84.75" customHeight="1">
      <c r="A35" s="208">
        <v>13</v>
      </c>
      <c r="B35" s="4" t="s">
        <v>371</v>
      </c>
      <c r="C35" s="184" t="s">
        <v>4</v>
      </c>
      <c r="D35" s="184" t="s">
        <v>372</v>
      </c>
      <c r="E35" s="64">
        <v>6.24</v>
      </c>
      <c r="F35" s="188" t="s">
        <v>373</v>
      </c>
      <c r="G35" s="188" t="s">
        <v>374</v>
      </c>
      <c r="H35" s="94">
        <v>4.8</v>
      </c>
      <c r="J35" s="2"/>
      <c r="K35" s="2"/>
      <c r="L35" s="2"/>
      <c r="M35" s="2"/>
      <c r="N35" s="2"/>
    </row>
    <row r="36" spans="1:14" s="1" customFormat="1" ht="26.25">
      <c r="A36" s="208"/>
      <c r="B36" s="4">
        <v>5</v>
      </c>
      <c r="C36" s="184"/>
      <c r="D36" s="184"/>
      <c r="E36" s="64"/>
      <c r="F36" s="188"/>
      <c r="G36" s="188"/>
      <c r="H36" s="94"/>
      <c r="J36" s="2"/>
      <c r="K36" s="2"/>
      <c r="L36" s="2"/>
      <c r="M36" s="2"/>
      <c r="N36" s="2"/>
    </row>
    <row r="37" spans="1:14" s="1" customFormat="1" ht="111" customHeight="1">
      <c r="A37" s="208">
        <v>14</v>
      </c>
      <c r="B37" s="4" t="s">
        <v>375</v>
      </c>
      <c r="C37" s="184" t="s">
        <v>4</v>
      </c>
      <c r="D37" s="184" t="s">
        <v>64</v>
      </c>
      <c r="E37" s="64">
        <v>1.69</v>
      </c>
      <c r="F37" s="188" t="s">
        <v>376</v>
      </c>
      <c r="G37" s="188" t="s">
        <v>374</v>
      </c>
      <c r="H37" s="94">
        <v>1.3</v>
      </c>
      <c r="J37" s="2"/>
      <c r="K37" s="2"/>
      <c r="L37" s="2"/>
      <c r="M37" s="2"/>
      <c r="N37" s="2"/>
    </row>
    <row r="38" spans="1:14" s="1" customFormat="1" ht="26.25">
      <c r="A38" s="208"/>
      <c r="B38" s="4">
        <v>9</v>
      </c>
      <c r="C38" s="184"/>
      <c r="D38" s="184"/>
      <c r="E38" s="64"/>
      <c r="F38" s="188"/>
      <c r="G38" s="188"/>
      <c r="H38" s="94"/>
      <c r="J38" s="2"/>
      <c r="K38" s="2"/>
      <c r="L38" s="2"/>
      <c r="M38" s="2"/>
      <c r="N38" s="2"/>
    </row>
    <row r="39" spans="1:14" s="1" customFormat="1" ht="84.75" customHeight="1">
      <c r="A39" s="208">
        <v>15</v>
      </c>
      <c r="B39" s="4" t="s">
        <v>377</v>
      </c>
      <c r="C39" s="184" t="s">
        <v>4</v>
      </c>
      <c r="D39" s="184" t="s">
        <v>7</v>
      </c>
      <c r="E39" s="64">
        <v>4.03</v>
      </c>
      <c r="F39" s="188" t="s">
        <v>378</v>
      </c>
      <c r="G39" s="188" t="s">
        <v>379</v>
      </c>
      <c r="H39" s="94">
        <v>3.1</v>
      </c>
      <c r="J39" s="2"/>
      <c r="K39" s="2"/>
      <c r="L39" s="2"/>
      <c r="M39" s="2"/>
      <c r="N39" s="2"/>
    </row>
    <row r="40" spans="1:14" s="1" customFormat="1" ht="26.25">
      <c r="A40" s="208"/>
      <c r="B40" s="4">
        <v>5</v>
      </c>
      <c r="C40" s="184"/>
      <c r="D40" s="184"/>
      <c r="E40" s="64"/>
      <c r="F40" s="188"/>
      <c r="G40" s="188"/>
      <c r="H40" s="94"/>
      <c r="J40" s="2"/>
      <c r="K40" s="2"/>
      <c r="L40" s="2"/>
      <c r="M40" s="2"/>
      <c r="N40" s="2"/>
    </row>
    <row r="41" spans="1:14" s="1" customFormat="1" ht="87" customHeight="1">
      <c r="A41" s="208">
        <v>16</v>
      </c>
      <c r="B41" s="4" t="s">
        <v>380</v>
      </c>
      <c r="C41" s="184" t="s">
        <v>4</v>
      </c>
      <c r="D41" s="184" t="s">
        <v>381</v>
      </c>
      <c r="E41" s="64">
        <v>4.16</v>
      </c>
      <c r="F41" s="188" t="s">
        <v>382</v>
      </c>
      <c r="G41" s="188" t="s">
        <v>383</v>
      </c>
      <c r="H41" s="94">
        <v>3.2</v>
      </c>
      <c r="J41" s="2"/>
      <c r="K41" s="2"/>
      <c r="L41" s="2"/>
      <c r="M41" s="2"/>
      <c r="N41" s="2"/>
    </row>
    <row r="42" spans="1:14" s="1" customFormat="1" ht="26.25">
      <c r="A42" s="208"/>
      <c r="B42" s="4">
        <v>3</v>
      </c>
      <c r="C42" s="184"/>
      <c r="D42" s="184"/>
      <c r="E42" s="64"/>
      <c r="F42" s="188"/>
      <c r="G42" s="188"/>
      <c r="H42" s="94"/>
      <c r="J42" s="2"/>
      <c r="K42" s="2"/>
      <c r="L42" s="2"/>
      <c r="M42" s="2"/>
      <c r="N42" s="2"/>
    </row>
    <row r="43" spans="1:14" s="1" customFormat="1" ht="111" customHeight="1">
      <c r="A43" s="208">
        <v>17</v>
      </c>
      <c r="B43" s="4" t="s">
        <v>384</v>
      </c>
      <c r="C43" s="184" t="s">
        <v>4</v>
      </c>
      <c r="D43" s="184" t="s">
        <v>385</v>
      </c>
      <c r="E43" s="243">
        <v>18.86</v>
      </c>
      <c r="F43" s="188" t="s">
        <v>386</v>
      </c>
      <c r="G43" s="188" t="s">
        <v>387</v>
      </c>
      <c r="H43" s="94">
        <v>14.51</v>
      </c>
      <c r="J43" s="2"/>
      <c r="K43" s="2"/>
      <c r="L43" s="2"/>
      <c r="M43" s="2"/>
      <c r="N43" s="2"/>
    </row>
    <row r="44" spans="1:14" s="1" customFormat="1" ht="33" customHeight="1" thickBot="1">
      <c r="A44" s="304"/>
      <c r="B44" s="6">
        <v>19</v>
      </c>
      <c r="C44" s="185"/>
      <c r="D44" s="185"/>
      <c r="E44" s="305"/>
      <c r="F44" s="189"/>
      <c r="G44" s="189"/>
      <c r="H44" s="99"/>
      <c r="J44" s="2"/>
      <c r="K44" s="2"/>
      <c r="L44" s="2"/>
      <c r="M44" s="2"/>
      <c r="N44" s="2"/>
    </row>
  </sheetData>
  <sheetProtection/>
  <mergeCells count="105">
    <mergeCell ref="A1:G1"/>
    <mergeCell ref="A2:G2"/>
    <mergeCell ref="A3:G3"/>
    <mergeCell ref="A4:A8"/>
    <mergeCell ref="B4:B8"/>
    <mergeCell ref="C4:C8"/>
    <mergeCell ref="D4:D8"/>
    <mergeCell ref="E4:E8"/>
    <mergeCell ref="F4:F8"/>
    <mergeCell ref="G4:G8"/>
    <mergeCell ref="H4:H8"/>
    <mergeCell ref="A10:G10"/>
    <mergeCell ref="A11:A12"/>
    <mergeCell ref="C11:C12"/>
    <mergeCell ref="D11:D12"/>
    <mergeCell ref="E11:E12"/>
    <mergeCell ref="F11:F12"/>
    <mergeCell ref="G11:G12"/>
    <mergeCell ref="A13:A14"/>
    <mergeCell ref="C13:C14"/>
    <mergeCell ref="D13:D14"/>
    <mergeCell ref="E13:E14"/>
    <mergeCell ref="F13:F14"/>
    <mergeCell ref="G13:G14"/>
    <mergeCell ref="A15:A16"/>
    <mergeCell ref="C15:C16"/>
    <mergeCell ref="D15:D16"/>
    <mergeCell ref="E15:E16"/>
    <mergeCell ref="F15:F16"/>
    <mergeCell ref="G15:G16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G27:G28"/>
    <mergeCell ref="A23:A24"/>
    <mergeCell ref="C23:C24"/>
    <mergeCell ref="D23:D24"/>
    <mergeCell ref="E23:E24"/>
    <mergeCell ref="F23:F24"/>
    <mergeCell ref="G23:G24"/>
    <mergeCell ref="G31:G32"/>
    <mergeCell ref="A25:A26"/>
    <mergeCell ref="C25:C26"/>
    <mergeCell ref="D25:D26"/>
    <mergeCell ref="F25:F26"/>
    <mergeCell ref="G25:G26"/>
    <mergeCell ref="A27:A28"/>
    <mergeCell ref="C27:C28"/>
    <mergeCell ref="D27:D28"/>
    <mergeCell ref="F27:F28"/>
    <mergeCell ref="G35:G36"/>
    <mergeCell ref="A29:A30"/>
    <mergeCell ref="C29:C30"/>
    <mergeCell ref="D29:D30"/>
    <mergeCell ref="F29:F30"/>
    <mergeCell ref="G29:G30"/>
    <mergeCell ref="A31:A32"/>
    <mergeCell ref="C31:C32"/>
    <mergeCell ref="D31:D32"/>
    <mergeCell ref="F31:F32"/>
    <mergeCell ref="G39:G40"/>
    <mergeCell ref="A33:A34"/>
    <mergeCell ref="C33:C34"/>
    <mergeCell ref="D33:D34"/>
    <mergeCell ref="F33:F34"/>
    <mergeCell ref="G33:G34"/>
    <mergeCell ref="A35:A36"/>
    <mergeCell ref="C35:C36"/>
    <mergeCell ref="D35:D36"/>
    <mergeCell ref="F35:F36"/>
    <mergeCell ref="F43:F44"/>
    <mergeCell ref="A37:A38"/>
    <mergeCell ref="C37:C38"/>
    <mergeCell ref="D37:D38"/>
    <mergeCell ref="F37:F38"/>
    <mergeCell ref="G37:G38"/>
    <mergeCell ref="A39:A40"/>
    <mergeCell ref="C39:C40"/>
    <mergeCell ref="D39:D40"/>
    <mergeCell ref="F39:F40"/>
    <mergeCell ref="G43:G44"/>
    <mergeCell ref="A41:A42"/>
    <mergeCell ref="C41:C42"/>
    <mergeCell ref="D41:D42"/>
    <mergeCell ref="F41:F42"/>
    <mergeCell ref="G41:G42"/>
    <mergeCell ref="A43:A44"/>
    <mergeCell ref="C43:C44"/>
    <mergeCell ref="D43:D44"/>
    <mergeCell ref="E43:E4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55" zoomScaleNormal="5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F11" sqref="F11:F12"/>
    </sheetView>
  </sheetViews>
  <sheetFormatPr defaultColWidth="9.140625" defaultRowHeight="12.75"/>
  <cols>
    <col min="1" max="1" width="6.28125" style="1" customWidth="1"/>
    <col min="2" max="2" width="22.421875" style="1" customWidth="1"/>
    <col min="3" max="3" width="9.8515625" style="1" customWidth="1"/>
    <col min="4" max="4" width="23.140625" style="2" customWidth="1"/>
    <col min="5" max="5" width="16.7109375" style="18" customWidth="1"/>
    <col min="6" max="6" width="128.57421875" style="1" customWidth="1"/>
    <col min="7" max="7" width="31.140625" style="2" customWidth="1"/>
    <col min="8" max="8" width="24.00390625" style="18" customWidth="1"/>
    <col min="9" max="9" width="25.140625" style="1" customWidth="1"/>
    <col min="10" max="10" width="8.8515625" style="2" customWidth="1"/>
    <col min="11" max="11" width="9.140625" style="2" customWidth="1"/>
    <col min="12" max="12" width="16.57421875" style="2" customWidth="1"/>
    <col min="13" max="14" width="9.140625" style="2" customWidth="1"/>
    <col min="15" max="16384" width="9.140625" style="1" customWidth="1"/>
  </cols>
  <sheetData>
    <row r="1" spans="2:7" ht="45.75" customHeight="1">
      <c r="B1" s="194" t="s">
        <v>8</v>
      </c>
      <c r="C1" s="194"/>
      <c r="D1" s="194"/>
      <c r="E1" s="194"/>
      <c r="F1" s="194"/>
      <c r="G1" s="194"/>
    </row>
    <row r="2" spans="2:7" ht="66" customHeight="1" thickBot="1">
      <c r="B2" s="195" t="s">
        <v>388</v>
      </c>
      <c r="C2" s="196"/>
      <c r="D2" s="196"/>
      <c r="E2" s="196"/>
      <c r="F2" s="196"/>
      <c r="G2" s="196"/>
    </row>
    <row r="3" spans="1:9" ht="127.5" customHeight="1">
      <c r="A3" s="9" t="s">
        <v>9</v>
      </c>
      <c r="B3" s="10" t="s">
        <v>2</v>
      </c>
      <c r="C3" s="10" t="s">
        <v>10</v>
      </c>
      <c r="D3" s="10" t="s">
        <v>3</v>
      </c>
      <c r="E3" s="10" t="s">
        <v>11</v>
      </c>
      <c r="F3" s="11" t="s">
        <v>0</v>
      </c>
      <c r="G3" s="11" t="s">
        <v>1</v>
      </c>
      <c r="H3" s="159" t="s">
        <v>15</v>
      </c>
      <c r="I3" s="2"/>
    </row>
    <row r="4" spans="1:14" s="7" customFormat="1" ht="26.25" customHeight="1">
      <c r="A4" s="26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93">
        <v>8</v>
      </c>
      <c r="J4" s="14"/>
      <c r="K4" s="14"/>
      <c r="L4" s="14"/>
      <c r="M4" s="14"/>
      <c r="N4" s="14"/>
    </row>
    <row r="5" spans="1:8" ht="36" customHeight="1">
      <c r="A5" s="192"/>
      <c r="B5" s="193"/>
      <c r="C5" s="193"/>
      <c r="D5" s="193"/>
      <c r="E5" s="193"/>
      <c r="F5" s="193"/>
      <c r="G5" s="193"/>
      <c r="H5" s="20"/>
    </row>
    <row r="6" spans="1:8" ht="30.75" customHeight="1">
      <c r="A6" s="192" t="s">
        <v>13</v>
      </c>
      <c r="B6" s="193"/>
      <c r="C6" s="193"/>
      <c r="D6" s="193"/>
      <c r="E6" s="193"/>
      <c r="F6" s="193"/>
      <c r="G6" s="193"/>
      <c r="H6" s="20"/>
    </row>
    <row r="7" spans="1:14" s="33" customFormat="1" ht="193.5" customHeight="1">
      <c r="A7" s="182">
        <v>1</v>
      </c>
      <c r="B7" s="4" t="s">
        <v>389</v>
      </c>
      <c r="C7" s="184" t="s">
        <v>4</v>
      </c>
      <c r="D7" s="184" t="s">
        <v>390</v>
      </c>
      <c r="E7" s="202">
        <v>0.58</v>
      </c>
      <c r="F7" s="188" t="s">
        <v>391</v>
      </c>
      <c r="G7" s="184" t="s">
        <v>392</v>
      </c>
      <c r="H7" s="20">
        <v>0.4</v>
      </c>
      <c r="I7" s="120"/>
      <c r="J7" s="32"/>
      <c r="K7" s="32"/>
      <c r="L7" s="32"/>
      <c r="M7" s="32"/>
      <c r="N7" s="32"/>
    </row>
    <row r="8" spans="1:14" s="33" customFormat="1" ht="29.25" customHeight="1">
      <c r="A8" s="182"/>
      <c r="B8" s="4">
        <v>5</v>
      </c>
      <c r="C8" s="184"/>
      <c r="D8" s="184"/>
      <c r="E8" s="202"/>
      <c r="F8" s="188"/>
      <c r="G8" s="184"/>
      <c r="H8" s="20"/>
      <c r="I8" s="120"/>
      <c r="J8" s="32"/>
      <c r="K8" s="32"/>
      <c r="L8" s="32"/>
      <c r="M8" s="32"/>
      <c r="N8" s="32"/>
    </row>
    <row r="9" spans="1:9" ht="107.25" customHeight="1">
      <c r="A9" s="182">
        <v>2</v>
      </c>
      <c r="B9" s="4" t="s">
        <v>393</v>
      </c>
      <c r="C9" s="184" t="s">
        <v>4</v>
      </c>
      <c r="D9" s="184" t="s">
        <v>64</v>
      </c>
      <c r="E9" s="202">
        <v>6.7</v>
      </c>
      <c r="F9" s="188" t="s">
        <v>394</v>
      </c>
      <c r="G9" s="184" t="s">
        <v>395</v>
      </c>
      <c r="H9" s="20">
        <v>4.62</v>
      </c>
      <c r="I9" s="120"/>
    </row>
    <row r="10" spans="1:9" ht="33.75" customHeight="1">
      <c r="A10" s="182"/>
      <c r="B10" s="4">
        <v>28</v>
      </c>
      <c r="C10" s="184"/>
      <c r="D10" s="184"/>
      <c r="E10" s="202"/>
      <c r="F10" s="188"/>
      <c r="G10" s="184"/>
      <c r="H10" s="20"/>
      <c r="I10" s="120"/>
    </row>
    <row r="11" spans="1:10" ht="109.5" customHeight="1">
      <c r="A11" s="182">
        <v>4</v>
      </c>
      <c r="B11" s="4" t="s">
        <v>396</v>
      </c>
      <c r="C11" s="184" t="s">
        <v>4</v>
      </c>
      <c r="D11" s="184" t="s">
        <v>397</v>
      </c>
      <c r="E11" s="202">
        <v>2.64</v>
      </c>
      <c r="F11" s="188" t="s">
        <v>398</v>
      </c>
      <c r="G11" s="184" t="s">
        <v>399</v>
      </c>
      <c r="H11" s="20">
        <v>1.82</v>
      </c>
      <c r="I11" s="120"/>
      <c r="J11" s="54"/>
    </row>
    <row r="12" spans="1:10" ht="27" customHeight="1">
      <c r="A12" s="182"/>
      <c r="B12" s="4">
        <v>13</v>
      </c>
      <c r="C12" s="184"/>
      <c r="D12" s="184"/>
      <c r="E12" s="202"/>
      <c r="F12" s="188"/>
      <c r="G12" s="184"/>
      <c r="H12" s="20"/>
      <c r="I12" s="120"/>
      <c r="J12" s="54"/>
    </row>
    <row r="13" spans="1:9" ht="82.5" customHeight="1">
      <c r="A13" s="182">
        <v>5</v>
      </c>
      <c r="B13" s="4" t="s">
        <v>400</v>
      </c>
      <c r="C13" s="184" t="s">
        <v>4</v>
      </c>
      <c r="D13" s="184" t="s">
        <v>121</v>
      </c>
      <c r="E13" s="202">
        <v>1.3</v>
      </c>
      <c r="F13" s="188" t="s">
        <v>401</v>
      </c>
      <c r="G13" s="184" t="s">
        <v>402</v>
      </c>
      <c r="H13" s="20">
        <v>0.9</v>
      </c>
      <c r="I13" s="120"/>
    </row>
    <row r="14" spans="1:9" ht="30.75" customHeight="1">
      <c r="A14" s="182"/>
      <c r="B14" s="4">
        <v>8</v>
      </c>
      <c r="C14" s="184"/>
      <c r="D14" s="184"/>
      <c r="E14" s="202"/>
      <c r="F14" s="188"/>
      <c r="G14" s="184"/>
      <c r="H14" s="20"/>
      <c r="I14" s="120"/>
    </row>
    <row r="15" spans="1:9" ht="111" customHeight="1">
      <c r="A15" s="39">
        <v>6</v>
      </c>
      <c r="B15" s="4" t="s">
        <v>403</v>
      </c>
      <c r="C15" s="184" t="s">
        <v>4</v>
      </c>
      <c r="D15" s="184" t="s">
        <v>5</v>
      </c>
      <c r="E15" s="323">
        <v>6.95</v>
      </c>
      <c r="F15" s="188" t="s">
        <v>404</v>
      </c>
      <c r="G15" s="184" t="s">
        <v>405</v>
      </c>
      <c r="H15" s="20">
        <v>4.79</v>
      </c>
      <c r="I15" s="120"/>
    </row>
    <row r="16" spans="1:9" ht="24.75" customHeight="1">
      <c r="A16" s="40"/>
      <c r="B16" s="4">
        <v>27</v>
      </c>
      <c r="C16" s="184"/>
      <c r="D16" s="184"/>
      <c r="E16" s="323"/>
      <c r="F16" s="188"/>
      <c r="G16" s="184"/>
      <c r="H16" s="20"/>
      <c r="I16" s="120"/>
    </row>
    <row r="17" spans="1:9" ht="115.5" customHeight="1">
      <c r="A17" s="71">
        <v>17</v>
      </c>
      <c r="B17" s="4" t="s">
        <v>406</v>
      </c>
      <c r="C17" s="72" t="s">
        <v>4</v>
      </c>
      <c r="D17" s="72" t="s">
        <v>16</v>
      </c>
      <c r="E17" s="128">
        <v>27.33</v>
      </c>
      <c r="F17" s="73" t="s">
        <v>407</v>
      </c>
      <c r="G17" s="72" t="s">
        <v>349</v>
      </c>
      <c r="H17" s="20">
        <v>18.85</v>
      </c>
      <c r="I17" s="120"/>
    </row>
    <row r="18" spans="1:9" ht="26.25" customHeight="1" thickBot="1">
      <c r="A18" s="89"/>
      <c r="B18" s="6">
        <v>21</v>
      </c>
      <c r="C18" s="126"/>
      <c r="D18" s="126"/>
      <c r="E18" s="129"/>
      <c r="F18" s="127"/>
      <c r="G18" s="126"/>
      <c r="H18" s="21"/>
      <c r="I18" s="120"/>
    </row>
    <row r="19" spans="1:7" ht="92.25" customHeight="1">
      <c r="A19" s="221"/>
      <c r="B19" s="223"/>
      <c r="C19" s="223"/>
      <c r="D19" s="223"/>
      <c r="E19" s="223"/>
      <c r="F19" s="223"/>
      <c r="G19" s="223"/>
    </row>
    <row r="20" spans="1:14" s="22" customFormat="1" ht="66.75" customHeight="1">
      <c r="A20" s="221"/>
      <c r="B20" s="223"/>
      <c r="C20" s="223"/>
      <c r="D20" s="223"/>
      <c r="E20" s="223"/>
      <c r="F20" s="223"/>
      <c r="G20" s="223"/>
      <c r="H20" s="24"/>
      <c r="J20" s="23"/>
      <c r="K20" s="23"/>
      <c r="L20" s="23"/>
      <c r="M20" s="23"/>
      <c r="N20" s="23"/>
    </row>
    <row r="21" spans="1:14" s="22" customFormat="1" ht="185.25" customHeight="1">
      <c r="A21" s="221"/>
      <c r="B21" s="223"/>
      <c r="C21" s="223"/>
      <c r="D21" s="223"/>
      <c r="E21" s="223"/>
      <c r="F21" s="223"/>
      <c r="G21" s="223"/>
      <c r="H21" s="24"/>
      <c r="J21" s="23"/>
      <c r="K21" s="23"/>
      <c r="L21" s="23"/>
      <c r="M21" s="23"/>
      <c r="N21" s="23"/>
    </row>
    <row r="22" spans="1:14" s="22" customFormat="1" ht="147.75" customHeight="1">
      <c r="A22" s="221"/>
      <c r="B22" s="223"/>
      <c r="C22" s="223"/>
      <c r="D22" s="223"/>
      <c r="E22" s="223"/>
      <c r="F22" s="223"/>
      <c r="G22" s="223"/>
      <c r="H22" s="24"/>
      <c r="J22" s="23"/>
      <c r="K22" s="23"/>
      <c r="L22" s="23"/>
      <c r="M22" s="23"/>
      <c r="N22" s="23"/>
    </row>
    <row r="23" spans="1:14" s="22" customFormat="1" ht="129.75" customHeight="1">
      <c r="A23" s="221"/>
      <c r="B23" s="223"/>
      <c r="C23" s="223"/>
      <c r="D23" s="223"/>
      <c r="E23" s="223"/>
      <c r="F23" s="223"/>
      <c r="G23" s="223"/>
      <c r="H23" s="24"/>
      <c r="J23" s="23"/>
      <c r="K23" s="23"/>
      <c r="L23" s="23"/>
      <c r="M23" s="23"/>
      <c r="N23" s="23"/>
    </row>
    <row r="24" spans="1:14" s="22" customFormat="1" ht="129.75" customHeight="1">
      <c r="A24" s="197"/>
      <c r="B24" s="324"/>
      <c r="C24" s="324"/>
      <c r="D24" s="324"/>
      <c r="E24" s="324"/>
      <c r="F24" s="324"/>
      <c r="G24" s="324"/>
      <c r="H24" s="24"/>
      <c r="J24" s="23"/>
      <c r="K24" s="23"/>
      <c r="L24" s="23"/>
      <c r="M24" s="23"/>
      <c r="N24" s="23"/>
    </row>
    <row r="25" spans="1:14" s="22" customFormat="1" ht="245.25" customHeight="1">
      <c r="A25" s="197"/>
      <c r="B25" s="324"/>
      <c r="C25" s="324"/>
      <c r="D25" s="324"/>
      <c r="E25" s="324"/>
      <c r="F25" s="324"/>
      <c r="G25" s="324"/>
      <c r="H25" s="24"/>
      <c r="J25" s="23"/>
      <c r="K25" s="23"/>
      <c r="L25" s="23"/>
      <c r="M25" s="23"/>
      <c r="N25" s="23"/>
    </row>
    <row r="26" spans="1:14" s="22" customFormat="1" ht="147" customHeight="1">
      <c r="A26" s="221"/>
      <c r="B26" s="223"/>
      <c r="C26" s="223"/>
      <c r="D26" s="223"/>
      <c r="E26" s="223"/>
      <c r="F26" s="223"/>
      <c r="G26" s="223"/>
      <c r="H26" s="24"/>
      <c r="J26" s="23"/>
      <c r="K26" s="23"/>
      <c r="L26" s="23"/>
      <c r="M26" s="23"/>
      <c r="N26" s="23"/>
    </row>
    <row r="27" spans="1:14" s="22" customFormat="1" ht="264" customHeight="1">
      <c r="A27" s="133"/>
      <c r="B27" s="134"/>
      <c r="C27" s="134"/>
      <c r="D27" s="134"/>
      <c r="E27" s="160"/>
      <c r="F27" s="134"/>
      <c r="G27" s="134"/>
      <c r="H27" s="24"/>
      <c r="J27" s="23"/>
      <c r="K27" s="23"/>
      <c r="L27" s="23"/>
      <c r="M27" s="23"/>
      <c r="N27" s="23"/>
    </row>
    <row r="28" spans="1:14" s="22" customFormat="1" ht="149.25" customHeight="1">
      <c r="A28" s="67"/>
      <c r="B28" s="134"/>
      <c r="C28" s="134"/>
      <c r="D28" s="134"/>
      <c r="E28" s="160"/>
      <c r="F28" s="134"/>
      <c r="G28" s="134"/>
      <c r="H28" s="24"/>
      <c r="J28" s="23"/>
      <c r="K28" s="23"/>
      <c r="L28" s="23"/>
      <c r="M28" s="23"/>
      <c r="N28" s="23"/>
    </row>
    <row r="29" spans="1:14" s="22" customFormat="1" ht="128.25" customHeight="1">
      <c r="A29" s="133"/>
      <c r="B29" s="134"/>
      <c r="C29" s="134"/>
      <c r="D29" s="134"/>
      <c r="E29" s="160"/>
      <c r="F29" s="134"/>
      <c r="G29" s="134"/>
      <c r="H29" s="24"/>
      <c r="J29" s="23"/>
      <c r="K29" s="23"/>
      <c r="L29" s="23"/>
      <c r="M29" s="23"/>
      <c r="N29" s="23"/>
    </row>
    <row r="30" spans="1:14" s="22" customFormat="1" ht="90.75" customHeight="1">
      <c r="A30" s="133"/>
      <c r="B30" s="134"/>
      <c r="C30" s="134"/>
      <c r="D30" s="134"/>
      <c r="E30" s="160"/>
      <c r="F30" s="134"/>
      <c r="G30" s="134"/>
      <c r="H30" s="24"/>
      <c r="J30" s="23"/>
      <c r="K30" s="23"/>
      <c r="L30" s="23"/>
      <c r="M30" s="23"/>
      <c r="N30" s="23"/>
    </row>
    <row r="31" spans="1:14" s="22" customFormat="1" ht="180.75" customHeight="1">
      <c r="A31" s="130"/>
      <c r="B31" s="131"/>
      <c r="C31" s="131"/>
      <c r="D31" s="131"/>
      <c r="E31" s="161"/>
      <c r="F31" s="131"/>
      <c r="G31" s="131"/>
      <c r="H31" s="24"/>
      <c r="J31" s="23"/>
      <c r="K31" s="23"/>
      <c r="L31" s="23"/>
      <c r="M31" s="23"/>
      <c r="N31" s="23"/>
    </row>
    <row r="32" spans="1:14" s="22" customFormat="1" ht="123.75" customHeight="1">
      <c r="A32" s="136"/>
      <c r="B32" s="134"/>
      <c r="C32" s="134"/>
      <c r="D32" s="134"/>
      <c r="E32" s="160"/>
      <c r="F32" s="134"/>
      <c r="G32" s="134"/>
      <c r="H32" s="24"/>
      <c r="J32" s="23"/>
      <c r="K32" s="23"/>
      <c r="L32" s="23"/>
      <c r="M32" s="23"/>
      <c r="N32" s="23"/>
    </row>
    <row r="33" spans="1:14" s="22" customFormat="1" ht="103.5" customHeight="1">
      <c r="A33" s="130"/>
      <c r="B33" s="135"/>
      <c r="C33" s="135"/>
      <c r="D33" s="135"/>
      <c r="E33" s="162"/>
      <c r="F33" s="135"/>
      <c r="G33" s="135"/>
      <c r="H33" s="25"/>
      <c r="I33" s="17"/>
      <c r="J33" s="17"/>
      <c r="K33" s="23"/>
      <c r="L33" s="23"/>
      <c r="M33" s="23"/>
      <c r="N33" s="23"/>
    </row>
    <row r="34" spans="1:14" s="22" customFormat="1" ht="213" customHeight="1">
      <c r="A34" s="130"/>
      <c r="B34" s="131"/>
      <c r="C34" s="131"/>
      <c r="D34" s="131"/>
      <c r="E34" s="161"/>
      <c r="F34" s="131"/>
      <c r="G34" s="131"/>
      <c r="H34" s="25"/>
      <c r="I34" s="17"/>
      <c r="J34" s="17"/>
      <c r="K34" s="23"/>
      <c r="L34" s="23"/>
      <c r="M34" s="23"/>
      <c r="N34" s="23"/>
    </row>
    <row r="35" spans="1:14" s="22" customFormat="1" ht="151.5" customHeight="1">
      <c r="A35" s="130"/>
      <c r="B35" s="131"/>
      <c r="C35" s="131"/>
      <c r="D35" s="131"/>
      <c r="E35" s="161"/>
      <c r="F35" s="131"/>
      <c r="G35" s="131"/>
      <c r="H35" s="25"/>
      <c r="I35" s="17"/>
      <c r="J35" s="17"/>
      <c r="K35" s="23"/>
      <c r="L35" s="23"/>
      <c r="M35" s="23"/>
      <c r="N35" s="23"/>
    </row>
    <row r="36" spans="1:14" s="22" customFormat="1" ht="151.5" customHeight="1">
      <c r="A36" s="132"/>
      <c r="B36" s="132"/>
      <c r="C36" s="132"/>
      <c r="D36" s="132"/>
      <c r="E36" s="163"/>
      <c r="F36" s="132"/>
      <c r="G36" s="132"/>
      <c r="H36" s="25"/>
      <c r="I36" s="17"/>
      <c r="J36" s="17"/>
      <c r="K36" s="23"/>
      <c r="L36" s="23"/>
      <c r="M36" s="23"/>
      <c r="N36" s="23"/>
    </row>
    <row r="37" spans="1:14" s="22" customFormat="1" ht="151.5" customHeight="1">
      <c r="A37" s="132"/>
      <c r="B37" s="132"/>
      <c r="C37" s="132"/>
      <c r="D37" s="132"/>
      <c r="E37" s="163"/>
      <c r="F37" s="132"/>
      <c r="G37" s="132"/>
      <c r="H37" s="25"/>
      <c r="I37" s="17"/>
      <c r="J37" s="17"/>
      <c r="K37" s="23"/>
      <c r="L37" s="23"/>
      <c r="M37" s="23"/>
      <c r="N37" s="23"/>
    </row>
    <row r="38" spans="1:23" s="22" customFormat="1" ht="264" customHeight="1">
      <c r="A38" s="164" t="s">
        <v>408</v>
      </c>
      <c r="B38" s="165"/>
      <c r="C38" s="165"/>
      <c r="D38" s="165"/>
      <c r="E38" s="166"/>
      <c r="F38" s="165"/>
      <c r="G38" s="165"/>
      <c r="H38" s="167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9"/>
      <c r="T38" s="169"/>
      <c r="U38" s="168" t="s">
        <v>409</v>
      </c>
      <c r="V38" s="168"/>
      <c r="W38" s="168"/>
    </row>
    <row r="39" spans="1:14" s="22" customFormat="1" ht="94.5" customHeight="1">
      <c r="A39" s="130"/>
      <c r="B39" s="131"/>
      <c r="C39" s="131"/>
      <c r="D39" s="131"/>
      <c r="E39" s="161"/>
      <c r="F39" s="131"/>
      <c r="G39" s="131"/>
      <c r="H39" s="25"/>
      <c r="I39" s="17"/>
      <c r="J39" s="17"/>
      <c r="K39" s="23"/>
      <c r="L39" s="23"/>
      <c r="M39" s="23"/>
      <c r="N39" s="23"/>
    </row>
    <row r="40" spans="1:14" s="22" customFormat="1" ht="72" customHeight="1">
      <c r="A40" s="17"/>
      <c r="B40" s="17"/>
      <c r="C40" s="17"/>
      <c r="D40" s="17"/>
      <c r="E40" s="25"/>
      <c r="F40" s="17"/>
      <c r="G40" s="17"/>
      <c r="H40" s="25"/>
      <c r="I40" s="17"/>
      <c r="J40" s="17"/>
      <c r="K40" s="23"/>
      <c r="L40" s="23"/>
      <c r="M40" s="23"/>
      <c r="N40" s="23"/>
    </row>
    <row r="41" spans="1:14" s="22" customFormat="1" ht="120.75" customHeight="1">
      <c r="A41" s="17"/>
      <c r="B41" s="17"/>
      <c r="C41" s="17"/>
      <c r="D41" s="17"/>
      <c r="E41" s="25"/>
      <c r="F41" s="8"/>
      <c r="G41" s="17"/>
      <c r="H41" s="24"/>
      <c r="J41" s="23"/>
      <c r="K41" s="23"/>
      <c r="L41" s="23"/>
      <c r="M41" s="23"/>
      <c r="N41" s="23"/>
    </row>
    <row r="42" spans="1:7" ht="172.5" customHeight="1">
      <c r="A42" s="17"/>
      <c r="B42" s="17"/>
      <c r="C42" s="17"/>
      <c r="D42" s="17"/>
      <c r="E42" s="25"/>
      <c r="F42" s="8"/>
      <c r="G42" s="17"/>
    </row>
    <row r="43" spans="1:7" ht="140.25" customHeight="1">
      <c r="A43" s="8"/>
      <c r="B43" s="8"/>
      <c r="C43" s="8"/>
      <c r="D43" s="8"/>
      <c r="E43" s="166"/>
      <c r="F43" s="8"/>
      <c r="G43" s="8"/>
    </row>
    <row r="44" spans="1:7" ht="114.75" customHeight="1">
      <c r="A44" s="8"/>
      <c r="B44" s="8"/>
      <c r="C44" s="8"/>
      <c r="D44" s="8"/>
      <c r="E44" s="166"/>
      <c r="F44" s="8"/>
      <c r="G44" s="8"/>
    </row>
    <row r="45" spans="1:7" ht="332.25" customHeight="1">
      <c r="A45" s="8"/>
      <c r="B45" s="8"/>
      <c r="C45" s="8"/>
      <c r="D45" s="8"/>
      <c r="E45" s="166"/>
      <c r="F45" s="8"/>
      <c r="G45" s="8"/>
    </row>
    <row r="46" spans="1:7" ht="107.25" customHeight="1">
      <c r="A46" s="8"/>
      <c r="B46" s="8"/>
      <c r="C46" s="8"/>
      <c r="D46" s="8"/>
      <c r="E46" s="166"/>
      <c r="F46" s="34"/>
      <c r="G46" s="8"/>
    </row>
    <row r="47" spans="1:7" ht="26.25">
      <c r="A47" s="8"/>
      <c r="B47" s="8"/>
      <c r="C47" s="8"/>
      <c r="D47" s="8"/>
      <c r="E47" s="166"/>
      <c r="F47" s="34"/>
      <c r="G47" s="8"/>
    </row>
    <row r="48" spans="1:7" ht="26.25">
      <c r="A48" s="34"/>
      <c r="B48" s="34"/>
      <c r="C48" s="34"/>
      <c r="D48" s="34"/>
      <c r="F48" s="34"/>
      <c r="G48" s="34"/>
    </row>
    <row r="49" spans="1:7" ht="26.25">
      <c r="A49" s="34"/>
      <c r="B49" s="34"/>
      <c r="C49" s="34"/>
      <c r="D49" s="34"/>
      <c r="G49" s="34"/>
    </row>
    <row r="50" spans="1:7" ht="26.25">
      <c r="A50" s="34"/>
      <c r="B50" s="34"/>
      <c r="C50" s="34"/>
      <c r="D50" s="34"/>
      <c r="G50" s="34"/>
    </row>
  </sheetData>
  <sheetProtection/>
  <mergeCells count="41">
    <mergeCell ref="A26:G26"/>
    <mergeCell ref="A20:G20"/>
    <mergeCell ref="A21:G21"/>
    <mergeCell ref="A22:G22"/>
    <mergeCell ref="A23:G23"/>
    <mergeCell ref="A24:G24"/>
    <mergeCell ref="A25:G25"/>
    <mergeCell ref="C15:C16"/>
    <mergeCell ref="D15:D16"/>
    <mergeCell ref="E15:E16"/>
    <mergeCell ref="F15:F16"/>
    <mergeCell ref="G15:G16"/>
    <mergeCell ref="A19:G19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A9:A10"/>
    <mergeCell ref="C9:C10"/>
    <mergeCell ref="D9:D10"/>
    <mergeCell ref="E9:E10"/>
    <mergeCell ref="F9:F10"/>
    <mergeCell ref="G9:G10"/>
    <mergeCell ref="B1:G1"/>
    <mergeCell ref="B2:G2"/>
    <mergeCell ref="A5:G5"/>
    <mergeCell ref="A6:G6"/>
    <mergeCell ref="A7:A8"/>
    <mergeCell ref="C7:C8"/>
    <mergeCell ref="D7:D8"/>
    <mergeCell ref="E7:E8"/>
    <mergeCell ref="F7:F8"/>
    <mergeCell ref="G7:G8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3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Иванович</cp:lastModifiedBy>
  <cp:lastPrinted>2013-07-09T11:10:01Z</cp:lastPrinted>
  <dcterms:created xsi:type="dcterms:W3CDTF">1996-10-08T23:32:33Z</dcterms:created>
  <dcterms:modified xsi:type="dcterms:W3CDTF">2017-01-16T06:37:40Z</dcterms:modified>
  <cp:category/>
  <cp:version/>
  <cp:contentType/>
  <cp:contentStatus/>
</cp:coreProperties>
</file>